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tabRatio="596" firstSheet="3" activeTab="4"/>
  </bookViews>
  <sheets>
    <sheet name="Knjižnična zbirka" sheetId="1" r:id="rId1"/>
    <sheet name="Knjižnična zbirka-elekt. viri" sheetId="2" r:id="rId2"/>
    <sheet name="Serijske publikacije" sheetId="3" r:id="rId3"/>
    <sheet name="Prirast in odpis" sheetId="4" r:id="rId4"/>
    <sheet name="Uporabniki in obisk" sheetId="5" r:id="rId5"/>
    <sheet name="Izposoja gradiva" sheetId="6" r:id="rId6"/>
    <sheet name="Vnos bibliografij" sheetId="7" r:id="rId7"/>
    <sheet name="Elektr. posredovanje dokumentov" sheetId="8" r:id="rId8"/>
    <sheet name="Elektronske storitve" sheetId="9" r:id="rId9"/>
    <sheet name="Usposabljanje uporabnikov" sheetId="10" r:id="rId10"/>
    <sheet name="Zaposleni" sheetId="11" r:id="rId11"/>
    <sheet name="Dostopnost gradiva in prostor" sheetId="12" r:id="rId12"/>
    <sheet name="Računalniška oprema" sheetId="13" r:id="rId13"/>
    <sheet name="Uporaba računalniške opreme" sheetId="14" r:id="rId14"/>
    <sheet name="Prihodki in odhodki" sheetId="15" r:id="rId15"/>
  </sheets>
  <definedNames>
    <definedName name="_xlnm.Print_Area" localSheetId="4">'Uporabniki in obisk'!$A$1:$H$74</definedName>
    <definedName name="_xlnm.Print_Titles" localSheetId="11">'Dostopnost gradiva in prostor'!$1:$3</definedName>
    <definedName name="_xlnm.Print_Titles" localSheetId="7">'Elektr. posredovanje dokumentov'!$1:$3</definedName>
    <definedName name="_xlnm.Print_Titles" localSheetId="8">'Elektronske storitve'!$1:$3</definedName>
    <definedName name="_xlnm.Print_Titles" localSheetId="0">'Knjižnična zbirka'!$1:$3</definedName>
    <definedName name="_xlnm.Print_Titles" localSheetId="1">'Knjižnična zbirka-elekt. viri'!$1:$3</definedName>
    <definedName name="_xlnm.Print_Titles" localSheetId="14">'Prihodki in odhodki'!$1:$3</definedName>
    <definedName name="_xlnm.Print_Titles" localSheetId="3">'Prirast in odpis'!$1:$3</definedName>
    <definedName name="_xlnm.Print_Titles" localSheetId="12">'Računalniška oprema'!$1:$3</definedName>
    <definedName name="_xlnm.Print_Titles" localSheetId="13">'Uporaba računalniške opreme'!$1:$3</definedName>
    <definedName name="_xlnm.Print_Titles" localSheetId="4">'Uporabniki in obisk'!$1:$3</definedName>
    <definedName name="_xlnm.Print_Titles" localSheetId="9">'Usposabljanje uporabnikov'!$1:$3</definedName>
    <definedName name="_xlnm.Print_Titles" localSheetId="6">'Vnos bibliografij'!$1:$3</definedName>
    <definedName name="_xlnm.Print_Titles" localSheetId="10">'Zaposleni'!$1:$3</definedName>
  </definedNames>
  <calcPr fullCalcOnLoad="1"/>
</workbook>
</file>

<file path=xl/sharedStrings.xml><?xml version="1.0" encoding="utf-8"?>
<sst xmlns="http://schemas.openxmlformats.org/spreadsheetml/2006/main" count="2297" uniqueCount="184">
  <si>
    <t>KNJIŽNICA</t>
  </si>
  <si>
    <t>Akademija za glasbo</t>
  </si>
  <si>
    <t>AGRFT</t>
  </si>
  <si>
    <t>Akademija za likovno umetnost</t>
  </si>
  <si>
    <t>BF, Centralna biotehniška knjižnica</t>
  </si>
  <si>
    <t>BF, Gozdarska knjižnica</t>
  </si>
  <si>
    <t>BF, Knjižnica oddelka za agronomijo</t>
  </si>
  <si>
    <t>BF, Oddelek za lesarstvo</t>
  </si>
  <si>
    <t>BF, Oddelek za zootehniko</t>
  </si>
  <si>
    <t>BF, Oddelek za živilstvo</t>
  </si>
  <si>
    <t>Fakulteta za arhitekturo</t>
  </si>
  <si>
    <t>FDV, Osrednja družboslovna knjižnica</t>
  </si>
  <si>
    <t>Knjižnica FE in FRI</t>
  </si>
  <si>
    <t>Fakulteta za farmacijo</t>
  </si>
  <si>
    <t>Fakulteta za gradbeništvo in geodezijo</t>
  </si>
  <si>
    <t>Fakulteta za kemijo in kemijsko tehnologijo</t>
  </si>
  <si>
    <t>FMF, Astronomska knjižnica</t>
  </si>
  <si>
    <t>FMF, Fizikalna knjižnica</t>
  </si>
  <si>
    <t>FMF, Knjižnica katedre za meteorologijo</t>
  </si>
  <si>
    <t>FMF, Matematična knjižnica</t>
  </si>
  <si>
    <t>FMF, Knjižnica za mehaniko</t>
  </si>
  <si>
    <t>Fakulteta za pomorstvo in promet</t>
  </si>
  <si>
    <t>Fakulteta za strojništvo</t>
  </si>
  <si>
    <t>Fakulteta za šport</t>
  </si>
  <si>
    <t>MF, Centralna medicinska knjižnica</t>
  </si>
  <si>
    <t>NTF - Geologija</t>
  </si>
  <si>
    <t>NTF - Tekstilstvo</t>
  </si>
  <si>
    <t>Pedagoška fakulteta</t>
  </si>
  <si>
    <t>Pravna fakulteta</t>
  </si>
  <si>
    <t>Teološka fakulteta</t>
  </si>
  <si>
    <t>Veterinarska fakulteta</t>
  </si>
  <si>
    <t>Visoka šola za zdravstvo</t>
  </si>
  <si>
    <t>Visoka policijsko - varnostna šola</t>
  </si>
  <si>
    <t>Centralna tehniška knjižnica</t>
  </si>
  <si>
    <t>Univerzitetna knjižnica Maribor</t>
  </si>
  <si>
    <t>Fakulteta za kmetijstvo, Maribor</t>
  </si>
  <si>
    <t>Fakulteta za organizacijske vede, Kranj</t>
  </si>
  <si>
    <t>Knjižnica tehniških fakultet, Maribor</t>
  </si>
  <si>
    <t>Pedagoška fakulteta, Maribor</t>
  </si>
  <si>
    <t>Pravna fakulteta, Maribor</t>
  </si>
  <si>
    <t>Visoka zdravstvena šola, Maribor</t>
  </si>
  <si>
    <t>NTF - Kemijsko izobraževanje in informatika</t>
  </si>
  <si>
    <t>EF, Centralna ekonomska knjižnica</t>
  </si>
  <si>
    <t>Teološka fakulteta - enota Maribor</t>
  </si>
  <si>
    <t>NUK</t>
  </si>
  <si>
    <t>FF, Osrednja humanistična knjižnica</t>
  </si>
  <si>
    <t>Politehnika, Nova Gorica</t>
  </si>
  <si>
    <t>PRIPA-DNOST</t>
  </si>
  <si>
    <t>SKUPAJ Slovenija</t>
  </si>
  <si>
    <r>
      <t>ZBIRKA</t>
    </r>
    <r>
      <rPr>
        <sz val="8"/>
        <rFont val="Arial CE"/>
        <family val="2"/>
      </rPr>
      <t xml:space="preserve"> SKUPAJ</t>
    </r>
  </si>
  <si>
    <t>Fakulteta za humanistične študije, Koper</t>
  </si>
  <si>
    <t>UL</t>
  </si>
  <si>
    <t>UM</t>
  </si>
  <si>
    <t>SVZ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</si>
  <si>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</si>
  <si>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</si>
  <si>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Splošna opomba:</t>
  </si>
  <si>
    <t>V poročilu CTK so vključeni tudi podatki o dejavnosti Nemške čitalnice, ki deluje kot oddelek CTK-ja.</t>
  </si>
  <si>
    <t>UL - Univerza v Ljubljani</t>
  </si>
  <si>
    <t>UM - Univerza v Mariboru</t>
  </si>
  <si>
    <t>SVZ - Samostojni visokošolski zavodi</t>
  </si>
  <si>
    <t>NTF - Geotehnologija, Materiali in metarulgija</t>
  </si>
  <si>
    <t>Tabela 1: KNJIŽNIČNA ZBIRKA (2003)</t>
  </si>
  <si>
    <t>PRIPA- DNOST</t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</si>
  <si>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knjige</t>
    </r>
  </si>
  <si>
    <r>
      <t xml:space="preserve">ZBIRKA                           naslovi elektronskih virov dostopnih na daljavo                                </t>
    </r>
    <r>
      <rPr>
        <sz val="8"/>
        <rFont val="Arial CE"/>
        <family val="2"/>
      </rPr>
      <t>dipl. naloge s celotnim besedilom</t>
    </r>
  </si>
  <si>
    <r>
      <t xml:space="preserve">ZBIRKA               naslovi elektronskih virov dostopnih na daljavo                                </t>
    </r>
    <r>
      <rPr>
        <sz val="8"/>
        <rFont val="Arial CE"/>
        <family val="2"/>
      </rPr>
      <t>podatkovne zbirke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</si>
  <si>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</si>
  <si>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t>Tabela 1a: KNJIŽNIČNA ZBIRKA: Elektronski viri dostopni na daljavo (naslovi) (2003)</t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</si>
  <si>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</si>
  <si>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</si>
  <si>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</si>
  <si>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</si>
  <si>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</si>
  <si>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</si>
  <si>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</si>
  <si>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 xml:space="preserve">PRIRAST </t>
    </r>
    <r>
      <rPr>
        <sz val="8"/>
        <rFont val="Arial CE"/>
        <family val="2"/>
      </rPr>
      <t>standardi</t>
    </r>
  </si>
  <si>
    <r>
      <t>PRIRAST</t>
    </r>
    <r>
      <rPr>
        <sz val="8"/>
        <rFont val="Arial CE"/>
        <family val="2"/>
      </rPr>
      <t xml:space="preserve"> patenti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</si>
  <si>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</si>
  <si>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</si>
  <si>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r>
      <t>ČLANI</t>
    </r>
    <r>
      <rPr>
        <sz val="8"/>
        <rFont val="Arial CE"/>
        <family val="2"/>
      </rPr>
      <t xml:space="preserve"> individualni</t>
    </r>
  </si>
  <si>
    <r>
      <t xml:space="preserve">ČLANI </t>
    </r>
    <r>
      <rPr>
        <sz val="8"/>
        <rFont val="Arial CE"/>
        <family val="2"/>
      </rPr>
      <t>pravne osebe</t>
    </r>
  </si>
  <si>
    <r>
      <t xml:space="preserve">OBISK </t>
    </r>
    <r>
      <rPr>
        <sz val="8"/>
        <rFont val="Arial CE"/>
        <family val="2"/>
      </rPr>
      <t>SKUPAJ</t>
    </r>
  </si>
  <si>
    <r>
      <t>POTENCIALNI UPORABNIKI</t>
    </r>
    <r>
      <rPr>
        <sz val="8"/>
        <rFont val="Arial CE"/>
        <family val="2"/>
      </rPr>
      <t xml:space="preserve"> vsi študenti</t>
    </r>
  </si>
  <si>
    <r>
      <t>POTENCIALNI UPORABNIK</t>
    </r>
    <r>
      <rPr>
        <sz val="8"/>
        <rFont val="Arial CE"/>
        <family val="2"/>
      </rPr>
      <t>I učitelji in raziskovalci</t>
    </r>
  </si>
  <si>
    <t>Opombe:</t>
  </si>
  <si>
    <r>
      <t>IZPOSOJA</t>
    </r>
    <r>
      <rPr>
        <sz val="8"/>
        <rFont val="Arial CE"/>
        <family val="2"/>
      </rPr>
      <t xml:space="preserve"> na dom</t>
    </r>
  </si>
  <si>
    <r>
      <t xml:space="preserve">IZPOSOJA </t>
    </r>
    <r>
      <rPr>
        <sz val="8"/>
        <rFont val="Arial CE"/>
        <family val="2"/>
      </rPr>
      <t>v knjižnico</t>
    </r>
  </si>
  <si>
    <r>
      <t>IZPOSOJA</t>
    </r>
    <r>
      <rPr>
        <sz val="8"/>
        <rFont val="Arial CE"/>
        <family val="2"/>
      </rPr>
      <t xml:space="preserve"> SKUPAJ</t>
    </r>
  </si>
  <si>
    <t>* Podatki o izposoji v knjižnico so ocena.</t>
  </si>
  <si>
    <t>*** CTK - podatki o izposoji gradiva v knjižnico so ocena za izposojo gradiva v prostem pristopu v Oddelku za standarde v Nemški čitalnici.</t>
  </si>
  <si>
    <t>Tabela 6: VNOS BIBLIOGRAFIJ (2002)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</si>
  <si>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</si>
  <si>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</si>
  <si>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</si>
  <si>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</si>
  <si>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r>
      <t xml:space="preserve">ELEKTRONSKE STORITVE    </t>
    </r>
    <r>
      <rPr>
        <sz val="8"/>
        <rFont val="Arial CE"/>
        <family val="2"/>
      </rPr>
      <t>podaljšanje izposoje s pomočjo OPAC-a</t>
    </r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</si>
  <si>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</si>
  <si>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</si>
  <si>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r>
      <t xml:space="preserve">USPOSABLJANJE    UPORABNIKOV  </t>
    </r>
    <r>
      <rPr>
        <sz val="8"/>
        <rFont val="Arial CE"/>
        <family val="2"/>
      </rPr>
      <t>št. udeležencev usposabljanja</t>
    </r>
  </si>
  <si>
    <t xml:space="preserve">SKUPAJ  VSI ZAPOSLENI 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</si>
  <si>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</si>
  <si>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</si>
  <si>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</si>
  <si>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NETO POVRŠINA</t>
  </si>
  <si>
    <r>
      <t xml:space="preserve">PC brez intetneta </t>
    </r>
    <r>
      <rPr>
        <sz val="8"/>
        <rFont val="Arial CE"/>
        <family val="2"/>
      </rPr>
      <t xml:space="preserve"> uporabniki</t>
    </r>
  </si>
  <si>
    <r>
      <t xml:space="preserve">PC brez intetneta </t>
    </r>
    <r>
      <rPr>
        <sz val="8"/>
        <rFont val="Arial CE"/>
        <family val="2"/>
      </rPr>
      <t xml:space="preserve"> skupaj</t>
    </r>
  </si>
  <si>
    <r>
      <t xml:space="preserve">PC z intetnetom </t>
    </r>
    <r>
      <rPr>
        <sz val="8"/>
        <rFont val="Arial CE"/>
        <family val="2"/>
      </rPr>
      <t xml:space="preserve"> uporabniki</t>
    </r>
  </si>
  <si>
    <r>
      <t xml:space="preserve">PC z intetnetom </t>
    </r>
    <r>
      <rPr>
        <sz val="8"/>
        <rFont val="Arial CE"/>
        <family val="2"/>
      </rPr>
      <t xml:space="preserve"> skupaj</t>
    </r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</si>
  <si>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</si>
  <si>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</si>
  <si>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</si>
  <si>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</si>
  <si>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</si>
  <si>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</si>
  <si>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t>OPAC</t>
  </si>
  <si>
    <t>medmrežje</t>
  </si>
  <si>
    <t>urejanje besedil</t>
  </si>
  <si>
    <t>elektronska pošta</t>
  </si>
  <si>
    <r>
      <t xml:space="preserve">PRIHODKI   </t>
    </r>
    <r>
      <rPr>
        <sz val="8"/>
        <rFont val="Arial CE"/>
        <family val="2"/>
      </rPr>
      <t xml:space="preserve"> v           1.000 SIT</t>
    </r>
  </si>
  <si>
    <r>
      <t xml:space="preserve">NAKUP    </t>
    </r>
    <r>
      <rPr>
        <sz val="8"/>
        <rFont val="Arial CE"/>
        <family val="2"/>
      </rPr>
      <t>vsega gradiva v 1.000 SIT</t>
    </r>
  </si>
  <si>
    <r>
      <t>NAKUP</t>
    </r>
    <r>
      <rPr>
        <sz val="8"/>
        <rFont val="Arial CE"/>
        <family val="2"/>
      </rPr>
      <t xml:space="preserve">         elektronskih virov  v 1.000 SIT</t>
    </r>
  </si>
  <si>
    <t>Fakulteta za upravo</t>
  </si>
  <si>
    <t>UP</t>
  </si>
  <si>
    <t>Turistica - visoka šola za turizem, Portorož</t>
  </si>
  <si>
    <t>UP - Univerza na Primorskem</t>
  </si>
  <si>
    <t>Skupaj Slovenija</t>
  </si>
  <si>
    <t>Tabela 2: SERIJSKE PUBLIKACIJE (2003)</t>
  </si>
  <si>
    <t>Tabela 3: PRIRAST IN ODPIS KNJIŽNIČNEGA GRADIVA (2003)</t>
  </si>
  <si>
    <t>Tabela 4: UPORABNIKI KNJIŽNICE IN OBISK (2003)</t>
  </si>
  <si>
    <t>Tabela 7: ELEKTRONSKE STORITVE KNJIŽNICE: Elektronsko posredovanje dokumentov (2003)</t>
  </si>
  <si>
    <t>Tabela 7a: ELEKTRONSKE STORITVE KNJIŽNICE (2003)</t>
  </si>
  <si>
    <t>Tabela 8: USPOSABLJANJE UPORABNIKOV (2003)</t>
  </si>
  <si>
    <t>Tabela 10: DOSTOPNOST GRADIVA IN PROSTORI KNJIŽNICE (2003)</t>
  </si>
  <si>
    <t>Tabela 11: RAČUNALNIŠKA OPREMA V KNJIŽNICI (2003)</t>
  </si>
  <si>
    <t>Tabela 12: UPORABA RAČUNALNIŠKE OPREME V KNJIŽNICI (2003)</t>
  </si>
  <si>
    <t>Tabela 13: PRIHODKI IN ODHODKI (2003)</t>
  </si>
  <si>
    <r>
      <t xml:space="preserve">ZBIRKA               naslovi elektronskih virov dostopnih na daljavo                               </t>
    </r>
    <r>
      <rPr>
        <sz val="8"/>
        <rFont val="Arial CE"/>
        <family val="2"/>
      </rPr>
      <t xml:space="preserve"> patenti</t>
    </r>
  </si>
  <si>
    <r>
      <t xml:space="preserve">SERIJSKE                PUBLIKACIJE  naročeni naslovi </t>
    </r>
    <r>
      <rPr>
        <sz val="8"/>
        <rFont val="Arial CE"/>
        <family val="2"/>
      </rPr>
      <t>od tega publ. samo v elektronski obliki</t>
    </r>
  </si>
  <si>
    <t>-</t>
  </si>
  <si>
    <t xml:space="preserve"> </t>
  </si>
  <si>
    <t>uporaba elektronskih virov</t>
  </si>
  <si>
    <t>drugo</t>
  </si>
  <si>
    <t>1 (knjigomat)</t>
  </si>
  <si>
    <r>
      <t xml:space="preserve">ZBIRKA </t>
    </r>
    <r>
      <rPr>
        <sz val="8"/>
        <rFont val="Arial CE"/>
        <family val="2"/>
      </rPr>
      <t xml:space="preserve"> standardi</t>
    </r>
  </si>
  <si>
    <r>
      <t>ZBIRKA</t>
    </r>
    <r>
      <rPr>
        <sz val="8"/>
        <rFont val="Arial CE"/>
        <family val="2"/>
      </rPr>
      <t xml:space="preserve"> patenti</t>
    </r>
  </si>
  <si>
    <r>
      <t>MEDKNJIŽNIČNA</t>
    </r>
    <r>
      <rPr>
        <sz val="8"/>
        <rFont val="Arial CE"/>
        <family val="2"/>
      </rPr>
      <t xml:space="preserve"> izposoja</t>
    </r>
  </si>
  <si>
    <r>
      <t>MEDKNJIŽNIČNA</t>
    </r>
    <r>
      <rPr>
        <sz val="8"/>
        <rFont val="Arial CE"/>
        <family val="2"/>
      </rPr>
      <t xml:space="preserve"> posoja</t>
    </r>
  </si>
  <si>
    <r>
      <t xml:space="preserve">MEDKNJIŽNIČNA </t>
    </r>
    <r>
      <rPr>
        <sz val="8"/>
        <rFont val="Arial CE"/>
        <family val="2"/>
      </rPr>
      <t>SKUPAJ</t>
    </r>
  </si>
  <si>
    <r>
      <t xml:space="preserve">ELEKTRONSKO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</si>
  <si>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ELEKTRONSKO POSREDOVANI DOKUMENTI                         </t>
    </r>
    <r>
      <rPr>
        <sz val="8"/>
        <rFont val="Arial CE"/>
        <family val="2"/>
      </rPr>
      <t>iz zunanjih virov</t>
    </r>
  </si>
  <si>
    <r>
      <t xml:space="preserve">ELEKTRONSKO POSREDOVANI DOKUMENTI                      </t>
    </r>
    <r>
      <rPr>
        <sz val="8"/>
        <rFont val="Arial CE"/>
        <family val="2"/>
      </rPr>
      <t>SKUPAJ</t>
    </r>
  </si>
  <si>
    <t>Tabela 9: ZAPOSLENI (2003)</t>
  </si>
  <si>
    <t>Fakulteta za socialno delo</t>
  </si>
  <si>
    <t>GEA College - Visoka šola za podjetništvo, Piran</t>
  </si>
  <si>
    <t>Fakulteta za podiplomski humanistični študij, Lj.</t>
  </si>
  <si>
    <t>Ekonomsko-poslovna fakulteta, Maribor</t>
  </si>
  <si>
    <t>Znanstveno raziskovalno središče Koper</t>
  </si>
  <si>
    <t>BF, Biološka knjižnica</t>
  </si>
  <si>
    <t xml:space="preserve">Fakulteta za management, Koper                 </t>
  </si>
  <si>
    <t>**** Ekonomsko poslovna fakulteta, Maribor - v čitalnico izposojajo samo učbenike.</t>
  </si>
  <si>
    <t>* Podatki knjižnic Biotehniške fakultete (skupaj): Centralna biotehniška knjižnica, knjižnice oddelkov BF (Agronomija, Biologija, Lesarstvo, Zootehnika in Živilstvo).</t>
  </si>
  <si>
    <t>** Fakulteta za kemijo in kemijsko tehnologijo - pri izposoji iz drugih knjižnic se poslužuje Oddelka za medknjižnično izposojo pri CTK.</t>
  </si>
  <si>
    <t>Tabela 5: IZPOSOJA GRADIVA (2003)*</t>
  </si>
  <si>
    <t>Fakulteta za kemijo in kemijsko tehnologijo**</t>
  </si>
  <si>
    <t>Centralna tehniška knjižnica***</t>
  </si>
  <si>
    <t>Ekonomsko-poslovna fakulteta, Maribor****</t>
  </si>
  <si>
    <r>
      <t xml:space="preserve">ELEKTRONSKE STORITVE </t>
    </r>
    <r>
      <rPr>
        <sz val="8"/>
        <rFont val="Arial CE"/>
        <family val="2"/>
      </rPr>
      <t>podaljšanje izposoje s pomočjo telefonskega odzivnika</t>
    </r>
  </si>
  <si>
    <r>
      <t xml:space="preserve">ELEKTRONSKE STORITVE </t>
    </r>
    <r>
      <rPr>
        <sz val="8"/>
        <rFont val="Arial CE"/>
        <family val="2"/>
      </rPr>
      <t>obisk spletne strani knjižnice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</si>
  <si>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 xml:space="preserve"> redno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</si>
  <si>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honorarno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</si>
  <si>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</si>
  <si>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</si>
  <si>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</si>
  <si>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</si>
  <si>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</si>
  <si>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honorarno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</si>
  <si>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</t>
    </r>
  </si>
  <si>
    <t>NUK*</t>
  </si>
  <si>
    <t>Univerzitetna knjižnica Maribor*</t>
  </si>
  <si>
    <t>Fakulteta za humanistične študije, Koper*</t>
  </si>
  <si>
    <t>** NTF - Kemijsko izobraževanje in informatika - podatki o obisku so samo ocena.</t>
  </si>
  <si>
    <t>* Pri podatkih o potencialnih uporabnikih knjižnic posameznih univerz so upoštevani podatki o številu dodiplomskih študentov v študijskem letu 2003/2004, kot jih navaja Statistični letopis RS za leto 2004, in so praviloma vpisani k podatkom univerzitetnih knjižnic.</t>
  </si>
  <si>
    <t>NTF - Kemijsko izobraževanje in informatika**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</si>
</sst>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"/>
    <numFmt numFmtId="174" formatCode="#,##0.0;[Red]#,##0.0"/>
    <numFmt numFmtId="175" formatCode="#,##0.00;[Red]#,##0.00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72" fontId="6" fillId="0" borderId="1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172" fontId="1" fillId="0" borderId="1" xfId="0" applyNumberFormat="1" applyFont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Fill="1" applyAlignment="1" quotePrefix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172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172" fontId="6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 quotePrefix="1">
      <alignment horizontal="right"/>
    </xf>
    <xf numFmtId="3" fontId="1" fillId="0" borderId="1" xfId="0" applyNumberFormat="1" applyFont="1" applyFill="1" applyBorder="1" applyAlignment="1" quotePrefix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right"/>
    </xf>
    <xf numFmtId="175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12" fillId="2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72" fontId="1" fillId="0" borderId="3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workbookViewId="0" topLeftCell="A1">
      <pane ySplit="3" topLeftCell="BM49" activePane="bottomLeft" state="frozen"/>
      <selection pane="topLeft" activeCell="A1" sqref="A1"/>
      <selection pane="bottomLeft" activeCell="D61" sqref="D61"/>
    </sheetView>
  </sheetViews>
  <sheetFormatPr defaultColWidth="9.00390625" defaultRowHeight="12.75"/>
  <cols>
    <col min="1" max="1" width="4.00390625" style="2" bestFit="1" customWidth="1"/>
    <col min="2" max="2" width="34.375" style="0" customWidth="1"/>
    <col min="3" max="3" width="6.75390625" style="110" customWidth="1"/>
    <col min="4" max="4" width="8.125" style="71" customWidth="1"/>
    <col min="5" max="5" width="8.875" style="72" customWidth="1"/>
    <col min="6" max="6" width="7.625" style="72" customWidth="1"/>
    <col min="7" max="7" width="7.00390625" style="72" customWidth="1"/>
    <col min="8" max="8" width="8.375" style="0" customWidth="1"/>
    <col min="9" max="9" width="9.75390625" style="89" customWidth="1"/>
    <col min="10" max="10" width="6.75390625" style="0" bestFit="1" customWidth="1"/>
    <col min="11" max="11" width="5.75390625" style="0" bestFit="1" customWidth="1"/>
    <col min="12" max="12" width="6.75390625" style="0" bestFit="1" customWidth="1"/>
    <col min="13" max="13" width="8.00390625" style="0" bestFit="1" customWidth="1"/>
    <col min="14" max="14" width="6.75390625" style="0" bestFit="1" customWidth="1"/>
  </cols>
  <sheetData>
    <row r="1" spans="1:9" ht="12.75">
      <c r="A1" s="175" t="s">
        <v>62</v>
      </c>
      <c r="B1" s="176"/>
      <c r="C1" s="176"/>
      <c r="D1" s="176"/>
      <c r="E1" s="69"/>
      <c r="F1" s="70"/>
      <c r="G1" s="70"/>
      <c r="H1" s="8"/>
      <c r="I1" s="93"/>
    </row>
    <row r="2" spans="1:9" ht="12.75">
      <c r="A2" s="8"/>
      <c r="B2" s="8"/>
      <c r="C2" s="122"/>
      <c r="D2" s="70"/>
      <c r="E2" s="70"/>
      <c r="F2" s="70"/>
      <c r="G2" s="70"/>
      <c r="H2" s="8"/>
      <c r="I2" s="93"/>
    </row>
    <row r="3" spans="1:9" ht="33.75">
      <c r="A3" s="104"/>
      <c r="B3" s="60" t="s">
        <v>0</v>
      </c>
      <c r="C3" s="111" t="s">
        <v>47</v>
      </c>
      <c r="D3" s="73" t="s">
        <v>54</v>
      </c>
      <c r="E3" s="73" t="s">
        <v>55</v>
      </c>
      <c r="F3" s="73" t="s">
        <v>144</v>
      </c>
      <c r="G3" s="73" t="s">
        <v>145</v>
      </c>
      <c r="H3" s="63" t="s">
        <v>49</v>
      </c>
      <c r="I3" s="120"/>
    </row>
    <row r="4" spans="1:11" ht="12.75" customHeight="1">
      <c r="A4" s="125">
        <v>1</v>
      </c>
      <c r="B4" s="14" t="s">
        <v>44</v>
      </c>
      <c r="C4" s="123" t="s">
        <v>51</v>
      </c>
      <c r="D4" s="143">
        <v>1459787</v>
      </c>
      <c r="E4" s="143">
        <v>913910</v>
      </c>
      <c r="F4" s="143">
        <v>11924</v>
      </c>
      <c r="G4" s="143">
        <v>0</v>
      </c>
      <c r="H4" s="144">
        <f aca="true" t="shared" si="0" ref="H4:H35">D4+E4+F4+G4</f>
        <v>2385621</v>
      </c>
      <c r="I4" s="106"/>
      <c r="J4" s="3"/>
      <c r="K4" s="3"/>
    </row>
    <row r="5" spans="1:10" ht="12.75" customHeight="1">
      <c r="A5" s="123">
        <v>2</v>
      </c>
      <c r="B5" s="13" t="s">
        <v>33</v>
      </c>
      <c r="C5" s="123" t="s">
        <v>51</v>
      </c>
      <c r="D5" s="143">
        <v>224229</v>
      </c>
      <c r="E5" s="145">
        <v>1050</v>
      </c>
      <c r="F5" s="145">
        <v>77060</v>
      </c>
      <c r="G5" s="145">
        <v>0</v>
      </c>
      <c r="H5" s="144">
        <f t="shared" si="0"/>
        <v>302339</v>
      </c>
      <c r="I5" s="106"/>
      <c r="J5" s="3"/>
    </row>
    <row r="6" spans="1:10" ht="12.75">
      <c r="A6" s="125">
        <v>3</v>
      </c>
      <c r="B6" s="14" t="s">
        <v>1</v>
      </c>
      <c r="C6" s="112" t="s">
        <v>51</v>
      </c>
      <c r="D6" s="143">
        <v>14418</v>
      </c>
      <c r="E6" s="146">
        <v>5195</v>
      </c>
      <c r="F6" s="146">
        <v>0</v>
      </c>
      <c r="G6" s="146">
        <v>0</v>
      </c>
      <c r="H6" s="144">
        <f t="shared" si="0"/>
        <v>19613</v>
      </c>
      <c r="I6" s="106"/>
      <c r="J6" s="3"/>
    </row>
    <row r="7" spans="1:10" ht="12.75">
      <c r="A7" s="125">
        <v>4</v>
      </c>
      <c r="B7" s="14" t="s">
        <v>2</v>
      </c>
      <c r="C7" s="112" t="s">
        <v>51</v>
      </c>
      <c r="D7" s="143">
        <v>32667</v>
      </c>
      <c r="E7" s="146">
        <v>149817</v>
      </c>
      <c r="F7" s="146">
        <v>0</v>
      </c>
      <c r="G7" s="146">
        <v>0</v>
      </c>
      <c r="H7" s="144">
        <f t="shared" si="0"/>
        <v>182484</v>
      </c>
      <c r="I7" s="106"/>
      <c r="J7" s="4"/>
    </row>
    <row r="8" spans="1:10" ht="12.75">
      <c r="A8" s="125">
        <v>5</v>
      </c>
      <c r="B8" s="14" t="s">
        <v>3</v>
      </c>
      <c r="C8" s="112" t="s">
        <v>51</v>
      </c>
      <c r="D8" s="143">
        <v>21530</v>
      </c>
      <c r="E8" s="146">
        <v>3913</v>
      </c>
      <c r="F8" s="146">
        <v>0</v>
      </c>
      <c r="G8" s="146">
        <v>0</v>
      </c>
      <c r="H8" s="144">
        <f t="shared" si="0"/>
        <v>25443</v>
      </c>
      <c r="I8" s="106"/>
      <c r="J8" s="4"/>
    </row>
    <row r="9" spans="1:10" ht="12.75" customHeight="1">
      <c r="A9" s="125">
        <v>6</v>
      </c>
      <c r="B9" s="14" t="s">
        <v>4</v>
      </c>
      <c r="C9" s="112" t="s">
        <v>51</v>
      </c>
      <c r="D9" s="143">
        <v>11281</v>
      </c>
      <c r="E9" s="145">
        <v>302</v>
      </c>
      <c r="F9" s="145">
        <v>0</v>
      </c>
      <c r="G9" s="145">
        <v>0</v>
      </c>
      <c r="H9" s="144">
        <f t="shared" si="0"/>
        <v>11583</v>
      </c>
      <c r="I9" s="106"/>
      <c r="J9" s="4"/>
    </row>
    <row r="10" spans="1:10" ht="12.75" customHeight="1">
      <c r="A10" s="125">
        <v>7</v>
      </c>
      <c r="B10" s="14" t="s">
        <v>158</v>
      </c>
      <c r="C10" s="112" t="s">
        <v>51</v>
      </c>
      <c r="D10" s="143">
        <v>69349</v>
      </c>
      <c r="E10" s="145">
        <v>1627</v>
      </c>
      <c r="F10" s="145">
        <v>0</v>
      </c>
      <c r="G10" s="145">
        <v>0</v>
      </c>
      <c r="H10" s="144">
        <f t="shared" si="0"/>
        <v>70976</v>
      </c>
      <c r="I10" s="106"/>
      <c r="J10" s="4"/>
    </row>
    <row r="11" spans="1:10" ht="12.75" customHeight="1">
      <c r="A11" s="125">
        <v>8</v>
      </c>
      <c r="B11" s="14" t="s">
        <v>6</v>
      </c>
      <c r="C11" s="112" t="s">
        <v>51</v>
      </c>
      <c r="D11" s="143">
        <v>60410</v>
      </c>
      <c r="E11" s="145">
        <v>1430</v>
      </c>
      <c r="F11" s="145">
        <v>0</v>
      </c>
      <c r="G11" s="145">
        <v>0</v>
      </c>
      <c r="H11" s="144">
        <f t="shared" si="0"/>
        <v>61840</v>
      </c>
      <c r="I11" s="106"/>
      <c r="J11" s="4"/>
    </row>
    <row r="12" spans="1:10" ht="12.75" customHeight="1">
      <c r="A12" s="125">
        <v>9</v>
      </c>
      <c r="B12" s="14" t="s">
        <v>5</v>
      </c>
      <c r="C12" s="112" t="s">
        <v>51</v>
      </c>
      <c r="D12" s="143">
        <v>38682</v>
      </c>
      <c r="E12" s="145">
        <v>114</v>
      </c>
      <c r="F12" s="145">
        <v>27</v>
      </c>
      <c r="G12" s="145">
        <v>0</v>
      </c>
      <c r="H12" s="144">
        <f t="shared" si="0"/>
        <v>38823</v>
      </c>
      <c r="I12" s="106"/>
      <c r="J12" s="4"/>
    </row>
    <row r="13" spans="1:10" ht="12.75" customHeight="1">
      <c r="A13" s="125">
        <v>10</v>
      </c>
      <c r="B13" s="14" t="s">
        <v>7</v>
      </c>
      <c r="C13" s="112" t="s">
        <v>51</v>
      </c>
      <c r="D13" s="143">
        <v>17335</v>
      </c>
      <c r="E13" s="145">
        <v>134</v>
      </c>
      <c r="F13" s="145">
        <v>340</v>
      </c>
      <c r="G13" s="145">
        <v>0</v>
      </c>
      <c r="H13" s="144">
        <f t="shared" si="0"/>
        <v>17809</v>
      </c>
      <c r="I13" s="106"/>
      <c r="J13" s="4"/>
    </row>
    <row r="14" spans="1:10" ht="12.75" customHeight="1">
      <c r="A14" s="140">
        <v>11</v>
      </c>
      <c r="B14" s="14" t="s">
        <v>8</v>
      </c>
      <c r="C14" s="112" t="s">
        <v>51</v>
      </c>
      <c r="D14" s="143">
        <v>32326</v>
      </c>
      <c r="E14" s="145">
        <v>11253</v>
      </c>
      <c r="F14" s="145">
        <v>151</v>
      </c>
      <c r="G14" s="145">
        <v>1</v>
      </c>
      <c r="H14" s="144">
        <f t="shared" si="0"/>
        <v>43731</v>
      </c>
      <c r="I14" s="106"/>
      <c r="J14" s="4"/>
    </row>
    <row r="15" spans="1:10" ht="12.75" customHeight="1">
      <c r="A15" s="125">
        <v>12</v>
      </c>
      <c r="B15" s="14" t="s">
        <v>9</v>
      </c>
      <c r="C15" s="112" t="s">
        <v>51</v>
      </c>
      <c r="D15" s="143">
        <v>38749</v>
      </c>
      <c r="E15" s="145">
        <v>230</v>
      </c>
      <c r="F15" s="145">
        <v>0</v>
      </c>
      <c r="G15" s="145">
        <v>0</v>
      </c>
      <c r="H15" s="144">
        <f t="shared" si="0"/>
        <v>38979</v>
      </c>
      <c r="I15" s="106"/>
      <c r="J15" s="4"/>
    </row>
    <row r="16" spans="1:10" ht="12.75" customHeight="1">
      <c r="A16" s="125">
        <v>13</v>
      </c>
      <c r="B16" s="13" t="s">
        <v>42</v>
      </c>
      <c r="C16" s="112" t="s">
        <v>51</v>
      </c>
      <c r="D16" s="143">
        <v>224581</v>
      </c>
      <c r="E16" s="145">
        <v>291</v>
      </c>
      <c r="F16" s="145">
        <v>0</v>
      </c>
      <c r="G16" s="145">
        <v>0</v>
      </c>
      <c r="H16" s="144">
        <f t="shared" si="0"/>
        <v>224872</v>
      </c>
      <c r="I16" s="106"/>
      <c r="J16" s="4"/>
    </row>
    <row r="17" spans="1:10" ht="12.75" customHeight="1">
      <c r="A17" s="125">
        <v>14</v>
      </c>
      <c r="B17" s="14" t="s">
        <v>10</v>
      </c>
      <c r="C17" s="112" t="s">
        <v>51</v>
      </c>
      <c r="D17" s="143">
        <v>20357</v>
      </c>
      <c r="E17" s="145">
        <v>0</v>
      </c>
      <c r="F17" s="145">
        <v>0</v>
      </c>
      <c r="G17" s="145">
        <v>0</v>
      </c>
      <c r="H17" s="144">
        <f t="shared" si="0"/>
        <v>20357</v>
      </c>
      <c r="I17" s="106"/>
      <c r="J17" s="4"/>
    </row>
    <row r="18" spans="1:10" ht="12.75" customHeight="1">
      <c r="A18" s="125">
        <v>15</v>
      </c>
      <c r="B18" s="87" t="s">
        <v>11</v>
      </c>
      <c r="C18" s="123" t="s">
        <v>51</v>
      </c>
      <c r="D18" s="126">
        <v>172511</v>
      </c>
      <c r="E18" s="145">
        <v>1664</v>
      </c>
      <c r="F18" s="145">
        <v>0</v>
      </c>
      <c r="G18" s="145">
        <v>0</v>
      </c>
      <c r="H18" s="144">
        <f t="shared" si="0"/>
        <v>174175</v>
      </c>
      <c r="I18" s="106"/>
      <c r="J18" s="4"/>
    </row>
    <row r="19" spans="1:10" ht="12.75" customHeight="1">
      <c r="A19" s="125">
        <v>16</v>
      </c>
      <c r="B19" s="14" t="s">
        <v>12</v>
      </c>
      <c r="C19" s="112" t="s">
        <v>51</v>
      </c>
      <c r="D19" s="143">
        <v>63882</v>
      </c>
      <c r="E19" s="145">
        <v>0</v>
      </c>
      <c r="F19" s="145">
        <v>7534</v>
      </c>
      <c r="G19" s="145">
        <v>0</v>
      </c>
      <c r="H19" s="144">
        <f t="shared" si="0"/>
        <v>71416</v>
      </c>
      <c r="I19" s="106"/>
      <c r="J19" s="4"/>
    </row>
    <row r="20" spans="1:10" ht="12.75" customHeight="1">
      <c r="A20" s="125">
        <v>17</v>
      </c>
      <c r="B20" s="14" t="s">
        <v>13</v>
      </c>
      <c r="C20" s="112" t="s">
        <v>51</v>
      </c>
      <c r="D20" s="143">
        <v>7292</v>
      </c>
      <c r="E20" s="145">
        <v>1</v>
      </c>
      <c r="F20" s="145">
        <v>0</v>
      </c>
      <c r="G20" s="145">
        <v>5</v>
      </c>
      <c r="H20" s="144">
        <f t="shared" si="0"/>
        <v>7298</v>
      </c>
      <c r="I20" s="106"/>
      <c r="J20" s="4"/>
    </row>
    <row r="21" spans="1:10" ht="12.75" customHeight="1">
      <c r="A21" s="125">
        <v>18</v>
      </c>
      <c r="B21" s="14" t="s">
        <v>14</v>
      </c>
      <c r="C21" s="112" t="s">
        <v>51</v>
      </c>
      <c r="D21" s="143">
        <v>49212</v>
      </c>
      <c r="E21" s="145">
        <v>0</v>
      </c>
      <c r="F21" s="145">
        <v>1475</v>
      </c>
      <c r="G21" s="145">
        <v>0</v>
      </c>
      <c r="H21" s="144">
        <f t="shared" si="0"/>
        <v>50687</v>
      </c>
      <c r="I21" s="106"/>
      <c r="J21" s="4"/>
    </row>
    <row r="22" spans="1:10" ht="12.75" customHeight="1">
      <c r="A22" s="125">
        <v>19</v>
      </c>
      <c r="B22" s="14" t="s">
        <v>15</v>
      </c>
      <c r="C22" s="112" t="s">
        <v>51</v>
      </c>
      <c r="D22" s="143">
        <v>44657</v>
      </c>
      <c r="E22" s="145">
        <v>0</v>
      </c>
      <c r="F22" s="145">
        <v>0</v>
      </c>
      <c r="G22" s="145">
        <v>0</v>
      </c>
      <c r="H22" s="144">
        <f t="shared" si="0"/>
        <v>44657</v>
      </c>
      <c r="I22" s="106"/>
      <c r="J22" s="4"/>
    </row>
    <row r="23" spans="1:10" ht="12.75" customHeight="1">
      <c r="A23" s="125">
        <v>20</v>
      </c>
      <c r="B23" s="14" t="s">
        <v>16</v>
      </c>
      <c r="C23" s="112" t="s">
        <v>51</v>
      </c>
      <c r="D23" s="143">
        <v>6353</v>
      </c>
      <c r="E23" s="145">
        <v>396</v>
      </c>
      <c r="F23" s="145">
        <v>0</v>
      </c>
      <c r="G23" s="145">
        <v>0</v>
      </c>
      <c r="H23" s="144">
        <f t="shared" si="0"/>
        <v>6749</v>
      </c>
      <c r="I23" s="106"/>
      <c r="J23" s="4"/>
    </row>
    <row r="24" spans="1:10" ht="12.75" customHeight="1">
      <c r="A24" s="125">
        <v>21</v>
      </c>
      <c r="B24" s="14" t="s">
        <v>17</v>
      </c>
      <c r="C24" s="112" t="s">
        <v>51</v>
      </c>
      <c r="D24" s="143">
        <v>10076</v>
      </c>
      <c r="E24" s="145">
        <v>53</v>
      </c>
      <c r="F24" s="145">
        <v>0</v>
      </c>
      <c r="G24" s="145">
        <v>0</v>
      </c>
      <c r="H24" s="144">
        <f t="shared" si="0"/>
        <v>10129</v>
      </c>
      <c r="I24" s="106"/>
      <c r="J24" s="4"/>
    </row>
    <row r="25" spans="1:10" ht="12.75" customHeight="1">
      <c r="A25" s="125">
        <v>22</v>
      </c>
      <c r="B25" s="14" t="s">
        <v>18</v>
      </c>
      <c r="C25" s="112" t="s">
        <v>51</v>
      </c>
      <c r="D25" s="143">
        <v>3917</v>
      </c>
      <c r="E25" s="145">
        <v>0</v>
      </c>
      <c r="F25" s="145">
        <v>0</v>
      </c>
      <c r="G25" s="145">
        <v>0</v>
      </c>
      <c r="H25" s="144">
        <f t="shared" si="0"/>
        <v>3917</v>
      </c>
      <c r="I25" s="106"/>
      <c r="J25" s="4"/>
    </row>
    <row r="26" spans="1:10" ht="12.75" customHeight="1">
      <c r="A26" s="125">
        <v>23</v>
      </c>
      <c r="B26" s="14" t="s">
        <v>19</v>
      </c>
      <c r="C26" s="112" t="s">
        <v>51</v>
      </c>
      <c r="D26" s="143">
        <v>53967</v>
      </c>
      <c r="E26" s="145">
        <v>2000</v>
      </c>
      <c r="F26" s="145">
        <v>0</v>
      </c>
      <c r="G26" s="145">
        <v>0</v>
      </c>
      <c r="H26" s="144">
        <f t="shared" si="0"/>
        <v>55967</v>
      </c>
      <c r="I26" s="106"/>
      <c r="J26" s="4"/>
    </row>
    <row r="27" spans="1:10" ht="13.5" customHeight="1">
      <c r="A27" s="125">
        <v>24</v>
      </c>
      <c r="B27" s="14" t="s">
        <v>20</v>
      </c>
      <c r="C27" s="112" t="s">
        <v>51</v>
      </c>
      <c r="D27" s="143">
        <v>11376</v>
      </c>
      <c r="E27" s="145">
        <v>0</v>
      </c>
      <c r="F27" s="145">
        <v>0</v>
      </c>
      <c r="G27" s="145">
        <v>0</v>
      </c>
      <c r="H27" s="144">
        <f t="shared" si="0"/>
        <v>11376</v>
      </c>
      <c r="I27" s="106"/>
      <c r="J27" s="4"/>
    </row>
    <row r="28" spans="1:10" ht="11.25" customHeight="1">
      <c r="A28" s="125">
        <v>25</v>
      </c>
      <c r="B28" s="14" t="s">
        <v>21</v>
      </c>
      <c r="C28" s="112" t="s">
        <v>51</v>
      </c>
      <c r="D28" s="126">
        <v>22599</v>
      </c>
      <c r="E28" s="146">
        <v>90</v>
      </c>
      <c r="F28" s="146">
        <v>0</v>
      </c>
      <c r="G28" s="146">
        <v>0</v>
      </c>
      <c r="H28" s="144">
        <f t="shared" si="0"/>
        <v>22689</v>
      </c>
      <c r="I28" s="106"/>
      <c r="J28" s="4"/>
    </row>
    <row r="29" spans="1:10" ht="13.5" customHeight="1">
      <c r="A29" s="125">
        <v>26</v>
      </c>
      <c r="B29" s="119" t="s">
        <v>153</v>
      </c>
      <c r="C29" s="123" t="s">
        <v>51</v>
      </c>
      <c r="D29" s="143">
        <v>31836</v>
      </c>
      <c r="E29" s="143">
        <v>149</v>
      </c>
      <c r="F29" s="143">
        <v>0</v>
      </c>
      <c r="G29" s="143">
        <v>0</v>
      </c>
      <c r="H29" s="144">
        <f t="shared" si="0"/>
        <v>31985</v>
      </c>
      <c r="I29" s="106"/>
      <c r="J29" s="4"/>
    </row>
    <row r="30" spans="1:10" ht="12.75" customHeight="1">
      <c r="A30" s="125">
        <v>27</v>
      </c>
      <c r="B30" s="14" t="s">
        <v>22</v>
      </c>
      <c r="C30" s="112" t="s">
        <v>51</v>
      </c>
      <c r="D30" s="143">
        <v>73304</v>
      </c>
      <c r="E30" s="145">
        <v>2818</v>
      </c>
      <c r="F30" s="145">
        <v>8052</v>
      </c>
      <c r="G30" s="145">
        <v>92</v>
      </c>
      <c r="H30" s="144">
        <f t="shared" si="0"/>
        <v>84266</v>
      </c>
      <c r="I30" s="106"/>
      <c r="J30" s="4"/>
    </row>
    <row r="31" spans="1:10" ht="12.75" customHeight="1">
      <c r="A31" s="125">
        <v>28</v>
      </c>
      <c r="B31" s="14" t="s">
        <v>23</v>
      </c>
      <c r="C31" s="112" t="s">
        <v>51</v>
      </c>
      <c r="D31" s="143">
        <v>26513</v>
      </c>
      <c r="E31" s="145">
        <v>105</v>
      </c>
      <c r="F31" s="145">
        <v>0</v>
      </c>
      <c r="G31" s="145">
        <v>0</v>
      </c>
      <c r="H31" s="144">
        <f t="shared" si="0"/>
        <v>26618</v>
      </c>
      <c r="I31" s="106"/>
      <c r="J31" s="4"/>
    </row>
    <row r="32" spans="1:10" ht="12.75" customHeight="1">
      <c r="A32" s="125">
        <v>29</v>
      </c>
      <c r="B32" s="14" t="s">
        <v>122</v>
      </c>
      <c r="C32" s="112" t="s">
        <v>51</v>
      </c>
      <c r="D32" s="143">
        <v>11710</v>
      </c>
      <c r="E32" s="145">
        <v>0</v>
      </c>
      <c r="F32" s="145">
        <v>0</v>
      </c>
      <c r="G32" s="145">
        <v>0</v>
      </c>
      <c r="H32" s="144">
        <f t="shared" si="0"/>
        <v>11710</v>
      </c>
      <c r="I32" s="106"/>
      <c r="J32" s="4"/>
    </row>
    <row r="33" spans="1:10" ht="12.75" customHeight="1">
      <c r="A33" s="125">
        <v>30</v>
      </c>
      <c r="B33" s="14" t="s">
        <v>45</v>
      </c>
      <c r="C33" s="112" t="s">
        <v>51</v>
      </c>
      <c r="D33" s="143">
        <v>512686</v>
      </c>
      <c r="E33" s="145">
        <v>71798</v>
      </c>
      <c r="F33" s="145">
        <v>31</v>
      </c>
      <c r="G33" s="145">
        <v>0</v>
      </c>
      <c r="H33" s="144">
        <f t="shared" si="0"/>
        <v>584515</v>
      </c>
      <c r="I33" s="106"/>
      <c r="J33" s="4"/>
    </row>
    <row r="34" spans="1:10" ht="12.75" customHeight="1">
      <c r="A34" s="125">
        <v>31</v>
      </c>
      <c r="B34" s="14" t="s">
        <v>24</v>
      </c>
      <c r="C34" s="112" t="s">
        <v>51</v>
      </c>
      <c r="D34" s="143">
        <v>209126</v>
      </c>
      <c r="E34" s="145">
        <v>101</v>
      </c>
      <c r="F34" s="145">
        <v>0</v>
      </c>
      <c r="G34" s="145">
        <v>0</v>
      </c>
      <c r="H34" s="144">
        <f t="shared" si="0"/>
        <v>209227</v>
      </c>
      <c r="I34" s="106"/>
      <c r="J34" s="4"/>
    </row>
    <row r="35" spans="1:10" ht="12.75" customHeight="1">
      <c r="A35" s="125">
        <v>32</v>
      </c>
      <c r="B35" s="15" t="s">
        <v>25</v>
      </c>
      <c r="C35" s="112" t="s">
        <v>51</v>
      </c>
      <c r="D35" s="143">
        <v>59459</v>
      </c>
      <c r="E35" s="145">
        <v>15335</v>
      </c>
      <c r="F35" s="145">
        <v>0</v>
      </c>
      <c r="G35" s="145">
        <v>0</v>
      </c>
      <c r="H35" s="144">
        <f t="shared" si="0"/>
        <v>74794</v>
      </c>
      <c r="I35" s="106"/>
      <c r="J35" s="4"/>
    </row>
    <row r="36" spans="1:10" ht="12.75" customHeight="1">
      <c r="A36" s="125">
        <v>33</v>
      </c>
      <c r="B36" s="16" t="s">
        <v>61</v>
      </c>
      <c r="C36" s="112" t="s">
        <v>51</v>
      </c>
      <c r="D36" s="143">
        <v>54597</v>
      </c>
      <c r="E36" s="145">
        <v>0</v>
      </c>
      <c r="F36" s="145">
        <v>0</v>
      </c>
      <c r="G36" s="145">
        <v>0</v>
      </c>
      <c r="H36" s="144">
        <f aca="true" t="shared" si="1" ref="H36:H60">D36+E36+F36+G36</f>
        <v>54597</v>
      </c>
      <c r="I36" s="106"/>
      <c r="J36" s="4"/>
    </row>
    <row r="37" spans="1:10" ht="12.75" customHeight="1">
      <c r="A37" s="125">
        <v>34</v>
      </c>
      <c r="B37" s="16" t="s">
        <v>41</v>
      </c>
      <c r="C37" s="112" t="s">
        <v>51</v>
      </c>
      <c r="D37" s="143">
        <v>11740</v>
      </c>
      <c r="E37" s="145">
        <v>775</v>
      </c>
      <c r="F37" s="145">
        <v>0</v>
      </c>
      <c r="G37" s="145">
        <v>0</v>
      </c>
      <c r="H37" s="144">
        <f t="shared" si="1"/>
        <v>12515</v>
      </c>
      <c r="I37" s="106"/>
      <c r="J37" s="4"/>
    </row>
    <row r="38" spans="1:10" ht="12.75" customHeight="1">
      <c r="A38" s="125">
        <v>35</v>
      </c>
      <c r="B38" s="16" t="s">
        <v>26</v>
      </c>
      <c r="C38" s="112" t="s">
        <v>51</v>
      </c>
      <c r="D38" s="143">
        <v>17747</v>
      </c>
      <c r="E38" s="145">
        <v>30</v>
      </c>
      <c r="F38" s="145">
        <v>365</v>
      </c>
      <c r="G38" s="145">
        <v>1</v>
      </c>
      <c r="H38" s="144">
        <f t="shared" si="1"/>
        <v>18143</v>
      </c>
      <c r="I38" s="106"/>
      <c r="J38" s="4"/>
    </row>
    <row r="39" spans="1:10" ht="12.75" customHeight="1">
      <c r="A39" s="125">
        <v>36</v>
      </c>
      <c r="B39" s="16" t="s">
        <v>27</v>
      </c>
      <c r="C39" s="112" t="s">
        <v>51</v>
      </c>
      <c r="D39" s="143">
        <v>70047</v>
      </c>
      <c r="E39" s="145">
        <v>1127</v>
      </c>
      <c r="F39" s="145">
        <v>0</v>
      </c>
      <c r="G39" s="145">
        <v>0</v>
      </c>
      <c r="H39" s="144">
        <f t="shared" si="1"/>
        <v>71174</v>
      </c>
      <c r="I39" s="106"/>
      <c r="J39" s="4"/>
    </row>
    <row r="40" spans="1:10" ht="12.75" customHeight="1">
      <c r="A40" s="125">
        <v>37</v>
      </c>
      <c r="B40" s="14" t="s">
        <v>28</v>
      </c>
      <c r="C40" s="112" t="s">
        <v>51</v>
      </c>
      <c r="D40" s="143">
        <v>116004</v>
      </c>
      <c r="E40" s="145">
        <v>55</v>
      </c>
      <c r="F40" s="145">
        <v>0</v>
      </c>
      <c r="G40" s="145">
        <v>0</v>
      </c>
      <c r="H40" s="144">
        <f t="shared" si="1"/>
        <v>116059</v>
      </c>
      <c r="I40" s="106"/>
      <c r="J40" s="4"/>
    </row>
    <row r="41" spans="1:10" ht="12.75" customHeight="1">
      <c r="A41" s="125">
        <v>38</v>
      </c>
      <c r="B41" s="14" t="s">
        <v>29</v>
      </c>
      <c r="C41" s="112" t="s">
        <v>51</v>
      </c>
      <c r="D41" s="143">
        <v>72361</v>
      </c>
      <c r="E41" s="145">
        <v>16428</v>
      </c>
      <c r="F41" s="145">
        <v>0</v>
      </c>
      <c r="G41" s="145">
        <v>0</v>
      </c>
      <c r="H41" s="144">
        <f t="shared" si="1"/>
        <v>88789</v>
      </c>
      <c r="I41" s="106"/>
      <c r="J41" s="4"/>
    </row>
    <row r="42" spans="1:10" ht="12.75" customHeight="1">
      <c r="A42" s="125">
        <v>39</v>
      </c>
      <c r="B42" s="14" t="s">
        <v>43</v>
      </c>
      <c r="C42" s="112" t="s">
        <v>51</v>
      </c>
      <c r="D42" s="143">
        <v>80401</v>
      </c>
      <c r="E42" s="145">
        <v>1109</v>
      </c>
      <c r="F42" s="145">
        <v>0</v>
      </c>
      <c r="G42" s="145">
        <v>0</v>
      </c>
      <c r="H42" s="144">
        <f t="shared" si="1"/>
        <v>81510</v>
      </c>
      <c r="I42" s="106"/>
      <c r="J42" s="4"/>
    </row>
    <row r="43" spans="1:10" s="10" customFormat="1" ht="12.75" customHeight="1">
      <c r="A43" s="125">
        <v>40</v>
      </c>
      <c r="B43" s="14" t="s">
        <v>30</v>
      </c>
      <c r="C43" s="112" t="s">
        <v>51</v>
      </c>
      <c r="D43" s="143">
        <v>53764</v>
      </c>
      <c r="E43" s="145">
        <v>163</v>
      </c>
      <c r="F43" s="145">
        <v>83</v>
      </c>
      <c r="G43" s="145">
        <v>0</v>
      </c>
      <c r="H43" s="144">
        <f t="shared" si="1"/>
        <v>54010</v>
      </c>
      <c r="I43" s="106"/>
      <c r="J43" s="11"/>
    </row>
    <row r="44" spans="1:10" s="10" customFormat="1" ht="12.75" customHeight="1">
      <c r="A44" s="125">
        <v>41</v>
      </c>
      <c r="B44" s="13" t="s">
        <v>31</v>
      </c>
      <c r="C44" s="112" t="s">
        <v>51</v>
      </c>
      <c r="D44" s="143">
        <v>22085</v>
      </c>
      <c r="E44" s="143">
        <v>56</v>
      </c>
      <c r="F44" s="143">
        <v>0</v>
      </c>
      <c r="G44" s="143">
        <v>0</v>
      </c>
      <c r="H44" s="144">
        <f t="shared" si="1"/>
        <v>22141</v>
      </c>
      <c r="I44" s="106"/>
      <c r="J44" s="11"/>
    </row>
    <row r="45" spans="1:10" ht="12.75" customHeight="1">
      <c r="A45" s="125">
        <v>42</v>
      </c>
      <c r="B45" s="40" t="s">
        <v>32</v>
      </c>
      <c r="C45" s="112" t="s">
        <v>51</v>
      </c>
      <c r="D45" s="143">
        <v>10575</v>
      </c>
      <c r="E45" s="145">
        <v>42</v>
      </c>
      <c r="F45" s="145">
        <v>0</v>
      </c>
      <c r="G45" s="145">
        <v>0</v>
      </c>
      <c r="H45" s="144">
        <f t="shared" si="1"/>
        <v>10617</v>
      </c>
      <c r="I45" s="106"/>
      <c r="J45" s="4"/>
    </row>
    <row r="46" spans="1:10" ht="12.75" customHeight="1">
      <c r="A46" s="125">
        <v>43</v>
      </c>
      <c r="B46" s="14" t="s">
        <v>34</v>
      </c>
      <c r="C46" s="112" t="s">
        <v>52</v>
      </c>
      <c r="D46" s="143">
        <v>723467</v>
      </c>
      <c r="E46" s="145">
        <v>169638</v>
      </c>
      <c r="F46" s="145">
        <v>0</v>
      </c>
      <c r="G46" s="145">
        <v>300</v>
      </c>
      <c r="H46" s="144">
        <f t="shared" si="1"/>
        <v>893405</v>
      </c>
      <c r="I46" s="106"/>
      <c r="J46" s="4"/>
    </row>
    <row r="47" spans="1:10" ht="12.75" customHeight="1">
      <c r="A47" s="125">
        <v>44</v>
      </c>
      <c r="B47" s="87" t="s">
        <v>156</v>
      </c>
      <c r="C47" s="112" t="s">
        <v>52</v>
      </c>
      <c r="D47" s="143">
        <v>83841</v>
      </c>
      <c r="E47" s="145">
        <v>13936</v>
      </c>
      <c r="F47" s="145">
        <v>9</v>
      </c>
      <c r="G47" s="145">
        <v>0</v>
      </c>
      <c r="H47" s="144">
        <f t="shared" si="1"/>
        <v>97786</v>
      </c>
      <c r="I47" s="106"/>
      <c r="J47" s="4"/>
    </row>
    <row r="48" spans="1:10" ht="12.75" customHeight="1">
      <c r="A48" s="125">
        <v>45</v>
      </c>
      <c r="B48" s="14" t="s">
        <v>35</v>
      </c>
      <c r="C48" s="112" t="s">
        <v>52</v>
      </c>
      <c r="D48" s="143">
        <v>24072</v>
      </c>
      <c r="E48" s="145">
        <v>41</v>
      </c>
      <c r="F48" s="145">
        <v>0</v>
      </c>
      <c r="G48" s="145">
        <v>0</v>
      </c>
      <c r="H48" s="144">
        <f t="shared" si="1"/>
        <v>24113</v>
      </c>
      <c r="I48" s="106"/>
      <c r="J48" s="4"/>
    </row>
    <row r="49" spans="1:10" ht="12.75" customHeight="1">
      <c r="A49" s="125">
        <v>46</v>
      </c>
      <c r="B49" s="14" t="s">
        <v>36</v>
      </c>
      <c r="C49" s="112" t="s">
        <v>52</v>
      </c>
      <c r="D49" s="143">
        <v>41109</v>
      </c>
      <c r="E49" s="143">
        <v>293</v>
      </c>
      <c r="F49" s="143">
        <v>0</v>
      </c>
      <c r="G49" s="143">
        <v>0</v>
      </c>
      <c r="H49" s="144">
        <f t="shared" si="1"/>
        <v>41402</v>
      </c>
      <c r="I49" s="106"/>
      <c r="J49" s="4"/>
    </row>
    <row r="50" spans="1:10" ht="12.75" customHeight="1">
      <c r="A50" s="125">
        <v>47</v>
      </c>
      <c r="B50" s="14" t="s">
        <v>37</v>
      </c>
      <c r="C50" s="112" t="s">
        <v>52</v>
      </c>
      <c r="D50" s="143">
        <v>81094</v>
      </c>
      <c r="E50" s="145">
        <v>822</v>
      </c>
      <c r="F50" s="145">
        <v>7000</v>
      </c>
      <c r="G50" s="145">
        <v>5</v>
      </c>
      <c r="H50" s="144">
        <f t="shared" si="1"/>
        <v>88921</v>
      </c>
      <c r="I50" s="106"/>
      <c r="J50" s="4"/>
    </row>
    <row r="51" spans="1:9" ht="12.75" customHeight="1">
      <c r="A51" s="125">
        <v>48</v>
      </c>
      <c r="B51" s="14" t="s">
        <v>38</v>
      </c>
      <c r="C51" s="112" t="s">
        <v>52</v>
      </c>
      <c r="D51" s="143">
        <v>119809</v>
      </c>
      <c r="E51" s="143">
        <v>8911</v>
      </c>
      <c r="F51" s="143">
        <v>0</v>
      </c>
      <c r="G51" s="143">
        <v>0</v>
      </c>
      <c r="H51" s="144">
        <f t="shared" si="1"/>
        <v>128720</v>
      </c>
      <c r="I51" s="106"/>
    </row>
    <row r="52" spans="1:9" ht="12.75" customHeight="1">
      <c r="A52" s="125">
        <v>49</v>
      </c>
      <c r="B52" s="14" t="s">
        <v>39</v>
      </c>
      <c r="C52" s="112" t="s">
        <v>52</v>
      </c>
      <c r="D52" s="143">
        <v>31839</v>
      </c>
      <c r="E52" s="143">
        <v>47</v>
      </c>
      <c r="F52" s="143">
        <v>0</v>
      </c>
      <c r="G52" s="143">
        <v>0</v>
      </c>
      <c r="H52" s="144">
        <f t="shared" si="1"/>
        <v>31886</v>
      </c>
      <c r="I52" s="106"/>
    </row>
    <row r="53" spans="1:10" ht="12.75" customHeight="1">
      <c r="A53" s="123">
        <v>50</v>
      </c>
      <c r="B53" s="40" t="s">
        <v>40</v>
      </c>
      <c r="C53" s="112" t="s">
        <v>52</v>
      </c>
      <c r="D53" s="143">
        <v>6032</v>
      </c>
      <c r="E53" s="143">
        <v>132</v>
      </c>
      <c r="F53" s="143">
        <v>0</v>
      </c>
      <c r="G53" s="143">
        <v>0</v>
      </c>
      <c r="H53" s="144">
        <f t="shared" si="1"/>
        <v>6164</v>
      </c>
      <c r="I53" s="106"/>
      <c r="J53" s="4"/>
    </row>
    <row r="54" spans="1:10" ht="12.75" customHeight="1">
      <c r="A54" s="125">
        <v>51</v>
      </c>
      <c r="B54" s="87" t="s">
        <v>50</v>
      </c>
      <c r="C54" s="112" t="s">
        <v>123</v>
      </c>
      <c r="D54" s="143">
        <v>1703</v>
      </c>
      <c r="E54" s="143">
        <v>8</v>
      </c>
      <c r="F54" s="143">
        <v>0</v>
      </c>
      <c r="G54" s="143">
        <v>0</v>
      </c>
      <c r="H54" s="144">
        <f t="shared" si="1"/>
        <v>1711</v>
      </c>
      <c r="I54" s="106"/>
      <c r="J54" s="4"/>
    </row>
    <row r="55" spans="1:10" ht="12.75">
      <c r="A55" s="125">
        <v>52</v>
      </c>
      <c r="B55" s="147" t="s">
        <v>159</v>
      </c>
      <c r="C55" s="112" t="s">
        <v>123</v>
      </c>
      <c r="D55" s="143">
        <v>12271</v>
      </c>
      <c r="E55" s="143">
        <v>183</v>
      </c>
      <c r="F55" s="143">
        <v>16</v>
      </c>
      <c r="G55" s="143">
        <v>0</v>
      </c>
      <c r="H55" s="144">
        <f t="shared" si="1"/>
        <v>12470</v>
      </c>
      <c r="I55" s="106"/>
      <c r="J55" s="4"/>
    </row>
    <row r="56" spans="1:11" ht="12.75" customHeight="1">
      <c r="A56" s="123">
        <v>53</v>
      </c>
      <c r="B56" s="14" t="s">
        <v>124</v>
      </c>
      <c r="C56" s="112" t="s">
        <v>123</v>
      </c>
      <c r="D56" s="143">
        <v>7083</v>
      </c>
      <c r="E56" s="143">
        <v>524</v>
      </c>
      <c r="F56" s="143">
        <v>0</v>
      </c>
      <c r="G56" s="143">
        <v>0</v>
      </c>
      <c r="H56" s="144">
        <f t="shared" si="1"/>
        <v>7607</v>
      </c>
      <c r="I56" s="106"/>
      <c r="J56" s="4"/>
      <c r="K56" s="4"/>
    </row>
    <row r="57" spans="1:11" ht="12.75" customHeight="1">
      <c r="A57" s="125">
        <v>54</v>
      </c>
      <c r="B57" s="13" t="s">
        <v>157</v>
      </c>
      <c r="C57" s="112" t="s">
        <v>123</v>
      </c>
      <c r="D57" s="143">
        <v>2827</v>
      </c>
      <c r="E57" s="143">
        <v>26</v>
      </c>
      <c r="F57" s="143">
        <v>0</v>
      </c>
      <c r="G57" s="143">
        <v>0</v>
      </c>
      <c r="H57" s="144">
        <f t="shared" si="1"/>
        <v>2853</v>
      </c>
      <c r="I57" s="106"/>
      <c r="J57" s="4"/>
      <c r="K57" s="4"/>
    </row>
    <row r="58" spans="1:11" ht="12.75" customHeight="1">
      <c r="A58" s="125">
        <v>55</v>
      </c>
      <c r="B58" s="14" t="s">
        <v>155</v>
      </c>
      <c r="C58" s="112" t="s">
        <v>53</v>
      </c>
      <c r="D58" s="143">
        <v>5618</v>
      </c>
      <c r="E58" s="143">
        <v>198</v>
      </c>
      <c r="F58" s="143">
        <v>0</v>
      </c>
      <c r="G58" s="143">
        <v>0</v>
      </c>
      <c r="H58" s="144">
        <f t="shared" si="1"/>
        <v>5816</v>
      </c>
      <c r="I58" s="106"/>
      <c r="J58" s="4"/>
      <c r="K58" s="4"/>
    </row>
    <row r="59" spans="1:11" ht="12.75" customHeight="1">
      <c r="A59" s="123">
        <v>56</v>
      </c>
      <c r="B59" s="119" t="s">
        <v>154</v>
      </c>
      <c r="C59" s="123" t="s">
        <v>53</v>
      </c>
      <c r="D59" s="128" t="s">
        <v>139</v>
      </c>
      <c r="E59" s="128" t="s">
        <v>139</v>
      </c>
      <c r="F59" s="128" t="s">
        <v>139</v>
      </c>
      <c r="G59" s="128" t="s">
        <v>139</v>
      </c>
      <c r="H59" s="150" t="s">
        <v>139</v>
      </c>
      <c r="I59" s="106"/>
      <c r="J59" s="4"/>
      <c r="K59" s="4"/>
    </row>
    <row r="60" spans="1:11" ht="12.75" customHeight="1">
      <c r="A60" s="125">
        <v>57</v>
      </c>
      <c r="B60" s="14" t="s">
        <v>46</v>
      </c>
      <c r="C60" s="112" t="s">
        <v>53</v>
      </c>
      <c r="D60" s="143">
        <v>2434</v>
      </c>
      <c r="E60" s="143">
        <v>78</v>
      </c>
      <c r="F60" s="143">
        <v>0</v>
      </c>
      <c r="G60" s="143">
        <v>0</v>
      </c>
      <c r="H60" s="144">
        <f t="shared" si="1"/>
        <v>2512</v>
      </c>
      <c r="I60" s="106"/>
      <c r="J60" s="4"/>
      <c r="K60" s="4"/>
    </row>
    <row r="61" spans="1:11" ht="12.75" customHeight="1">
      <c r="A61" s="141"/>
      <c r="B61" s="97" t="s">
        <v>126</v>
      </c>
      <c r="C61" s="112"/>
      <c r="D61" s="127">
        <f>SUM(D4:D60)</f>
        <v>5288697</v>
      </c>
      <c r="E61" s="127">
        <f>SUM(E4:E60)</f>
        <v>1398398</v>
      </c>
      <c r="F61" s="127">
        <f>SUM(F4:F60)</f>
        <v>114067</v>
      </c>
      <c r="G61" s="127">
        <f>SUM(G4:G60)</f>
        <v>404</v>
      </c>
      <c r="H61" s="127">
        <f>SUM(H4:H60)</f>
        <v>6801566</v>
      </c>
      <c r="I61" s="106"/>
      <c r="J61" s="4"/>
      <c r="K61" s="4"/>
    </row>
    <row r="62" spans="1:11" ht="12.75" customHeight="1">
      <c r="A62" s="21"/>
      <c r="B62" s="21"/>
      <c r="C62" s="113"/>
      <c r="D62" s="75"/>
      <c r="E62" s="76"/>
      <c r="F62" s="76"/>
      <c r="G62" s="76"/>
      <c r="H62" s="20"/>
      <c r="I62" s="106"/>
      <c r="J62" s="4"/>
      <c r="K62" s="4"/>
    </row>
    <row r="63" spans="1:11" ht="12.75" customHeight="1">
      <c r="A63" s="30" t="s">
        <v>56</v>
      </c>
      <c r="B63" s="30"/>
      <c r="C63" s="113"/>
      <c r="D63" s="75"/>
      <c r="E63" s="76"/>
      <c r="F63" s="76"/>
      <c r="G63" s="76"/>
      <c r="H63" s="20"/>
      <c r="I63" s="106"/>
      <c r="J63" s="4"/>
      <c r="K63" s="4"/>
    </row>
    <row r="64" spans="1:11" ht="12.75" customHeight="1">
      <c r="A64" s="31" t="s">
        <v>58</v>
      </c>
      <c r="B64" s="30"/>
      <c r="C64" s="113"/>
      <c r="D64" s="75"/>
      <c r="E64" s="76"/>
      <c r="F64" s="76"/>
      <c r="G64" s="76"/>
      <c r="H64" s="20"/>
      <c r="I64" s="106"/>
      <c r="J64" s="4"/>
      <c r="K64" s="4"/>
    </row>
    <row r="65" spans="1:11" ht="12.75" customHeight="1">
      <c r="A65" s="31" t="s">
        <v>59</v>
      </c>
      <c r="B65" s="30"/>
      <c r="C65" s="113"/>
      <c r="D65" s="75"/>
      <c r="E65" s="76"/>
      <c r="F65" s="76"/>
      <c r="G65" s="76"/>
      <c r="H65" s="20"/>
      <c r="I65" s="106"/>
      <c r="J65" s="4"/>
      <c r="K65" s="4"/>
    </row>
    <row r="66" spans="1:11" ht="12.75" customHeight="1">
      <c r="A66" s="174" t="s">
        <v>125</v>
      </c>
      <c r="B66" s="179"/>
      <c r="C66" s="113"/>
      <c r="D66" s="75"/>
      <c r="E66" s="76"/>
      <c r="F66" s="76"/>
      <c r="G66" s="76"/>
      <c r="H66" s="20"/>
      <c r="I66" s="106"/>
      <c r="J66" s="4"/>
      <c r="K66" s="4"/>
    </row>
    <row r="67" spans="1:11" ht="12.75" customHeight="1">
      <c r="A67" s="31" t="s">
        <v>60</v>
      </c>
      <c r="B67" s="30"/>
      <c r="C67" s="113"/>
      <c r="D67" s="75"/>
      <c r="E67" s="76"/>
      <c r="F67" s="76"/>
      <c r="G67" s="76"/>
      <c r="H67" s="20"/>
      <c r="I67" s="106"/>
      <c r="J67" s="4"/>
      <c r="K67" s="4"/>
    </row>
    <row r="68" spans="1:11" ht="12.75" customHeight="1">
      <c r="A68" s="21"/>
      <c r="B68" s="21"/>
      <c r="C68" s="113"/>
      <c r="D68" s="75"/>
      <c r="E68" s="76"/>
      <c r="F68" s="76"/>
      <c r="G68" s="76"/>
      <c r="H68" s="20"/>
      <c r="I68" s="106"/>
      <c r="J68" s="4"/>
      <c r="K68" s="4"/>
    </row>
    <row r="69" spans="1:11" s="89" customFormat="1" ht="12.75" customHeight="1">
      <c r="A69" s="31" t="s">
        <v>57</v>
      </c>
      <c r="B69" s="131"/>
      <c r="C69" s="164"/>
      <c r="D69" s="165"/>
      <c r="E69" s="165"/>
      <c r="F69" s="165"/>
      <c r="G69" s="165"/>
      <c r="H69" s="131"/>
      <c r="I69" s="131"/>
      <c r="J69" s="3"/>
      <c r="K69" s="3"/>
    </row>
    <row r="70" spans="1:11" ht="12.75" customHeight="1">
      <c r="A70" s="21"/>
      <c r="B70" s="21"/>
      <c r="C70" s="113"/>
      <c r="D70" s="75"/>
      <c r="E70" s="76"/>
      <c r="F70" s="76"/>
      <c r="G70" s="76"/>
      <c r="H70" s="20"/>
      <c r="I70" s="106"/>
      <c r="J70" s="4"/>
      <c r="K70" s="4"/>
    </row>
    <row r="71" spans="1:11" ht="12.75" customHeight="1">
      <c r="A71" s="21"/>
      <c r="B71" s="21"/>
      <c r="C71" s="113"/>
      <c r="D71" s="75"/>
      <c r="E71" s="76"/>
      <c r="F71" s="76"/>
      <c r="G71" s="76"/>
      <c r="H71" s="20"/>
      <c r="I71" s="106"/>
      <c r="J71" s="4"/>
      <c r="K71" s="4"/>
    </row>
    <row r="72" spans="1:11" ht="12.75" customHeight="1">
      <c r="A72" s="27"/>
      <c r="B72" s="27"/>
      <c r="C72" s="117"/>
      <c r="D72" s="77"/>
      <c r="E72" s="77"/>
      <c r="F72" s="77"/>
      <c r="G72" s="77"/>
      <c r="H72" s="37"/>
      <c r="I72" s="132"/>
      <c r="J72" s="4"/>
      <c r="K72" s="4"/>
    </row>
    <row r="73" spans="1:11" ht="12.75" customHeight="1">
      <c r="A73" s="178"/>
      <c r="B73" s="178"/>
      <c r="C73" s="124"/>
      <c r="D73" s="78"/>
      <c r="E73" s="78"/>
      <c r="F73" s="78"/>
      <c r="G73" s="78"/>
      <c r="H73" s="19"/>
      <c r="I73" s="133"/>
      <c r="J73" s="4"/>
      <c r="K73" s="4"/>
    </row>
    <row r="74" spans="1:11" ht="12.75" customHeight="1">
      <c r="A74" s="109"/>
      <c r="B74" s="1"/>
      <c r="C74" s="117"/>
      <c r="D74" s="77"/>
      <c r="E74" s="77"/>
      <c r="F74" s="77"/>
      <c r="G74" s="77"/>
      <c r="H74" s="37"/>
      <c r="I74" s="132"/>
      <c r="J74" s="4"/>
      <c r="K74" s="4"/>
    </row>
    <row r="75" spans="1:11" ht="12.75" customHeight="1">
      <c r="A75" s="166"/>
      <c r="B75" s="27"/>
      <c r="C75" s="117"/>
      <c r="D75" s="77"/>
      <c r="E75" s="77"/>
      <c r="F75" s="77"/>
      <c r="G75" s="77"/>
      <c r="H75" s="37"/>
      <c r="I75" s="132"/>
      <c r="J75" s="4"/>
      <c r="K75" s="4"/>
    </row>
    <row r="76" spans="1:11" ht="12.75" customHeight="1">
      <c r="A76" s="109"/>
      <c r="B76" s="1"/>
      <c r="C76" s="114"/>
      <c r="D76" s="7"/>
      <c r="E76" s="79"/>
      <c r="F76" s="79"/>
      <c r="G76" s="79"/>
      <c r="H76" s="1"/>
      <c r="I76" s="134"/>
      <c r="J76" s="4"/>
      <c r="K76" s="4"/>
    </row>
    <row r="77" spans="1:11" ht="12.75" customHeight="1">
      <c r="A77" s="6"/>
      <c r="B77" s="1"/>
      <c r="C77" s="114"/>
      <c r="D77" s="7"/>
      <c r="E77" s="79"/>
      <c r="F77" s="79"/>
      <c r="G77" s="79"/>
      <c r="H77" s="1"/>
      <c r="I77" s="134"/>
      <c r="J77" s="4"/>
      <c r="K77" s="4"/>
    </row>
    <row r="78" spans="1:11" ht="12.75" customHeight="1">
      <c r="A78" s="9"/>
      <c r="B78" s="39"/>
      <c r="C78" s="113"/>
      <c r="D78" s="75"/>
      <c r="E78" s="80"/>
      <c r="F78" s="80"/>
      <c r="G78" s="80"/>
      <c r="H78" s="39"/>
      <c r="I78" s="135"/>
      <c r="J78" s="4"/>
      <c r="K78" s="4"/>
    </row>
    <row r="79" spans="1:11" ht="12.75" customHeight="1">
      <c r="A79" s="32"/>
      <c r="B79" s="34"/>
      <c r="C79" s="115"/>
      <c r="D79" s="81"/>
      <c r="E79" s="76"/>
      <c r="F79" s="76"/>
      <c r="G79" s="76"/>
      <c r="H79" s="20"/>
      <c r="I79" s="106"/>
      <c r="J79" s="4"/>
      <c r="K79" s="4"/>
    </row>
    <row r="80" spans="1:11" ht="12.75" customHeight="1">
      <c r="A80" s="32"/>
      <c r="B80" s="34"/>
      <c r="C80" s="115"/>
      <c r="D80" s="81"/>
      <c r="E80" s="76"/>
      <c r="F80" s="76"/>
      <c r="G80" s="76"/>
      <c r="H80" s="20"/>
      <c r="I80" s="106"/>
      <c r="J80" s="4"/>
      <c r="K80" s="4"/>
    </row>
    <row r="81" spans="1:11" ht="12.75" customHeight="1">
      <c r="A81" s="32"/>
      <c r="B81" s="34"/>
      <c r="C81" s="113"/>
      <c r="D81" s="75"/>
      <c r="E81" s="76"/>
      <c r="F81" s="76"/>
      <c r="G81" s="76"/>
      <c r="H81" s="20"/>
      <c r="I81" s="106"/>
      <c r="J81" s="4"/>
      <c r="K81" s="4"/>
    </row>
    <row r="82" spans="1:11" ht="12.75" customHeight="1">
      <c r="A82" s="32"/>
      <c r="B82" s="34"/>
      <c r="C82" s="115"/>
      <c r="D82" s="81"/>
      <c r="E82" s="76"/>
      <c r="F82" s="76"/>
      <c r="G82" s="76"/>
      <c r="H82" s="20"/>
      <c r="I82" s="106"/>
      <c r="J82" s="4"/>
      <c r="K82" s="4"/>
    </row>
    <row r="83" spans="1:11" ht="12.75" customHeight="1">
      <c r="A83" s="32"/>
      <c r="B83" s="34"/>
      <c r="C83" s="115"/>
      <c r="D83" s="81"/>
      <c r="E83" s="76"/>
      <c r="F83" s="76"/>
      <c r="G83" s="76"/>
      <c r="H83" s="20"/>
      <c r="I83" s="106"/>
      <c r="J83" s="4"/>
      <c r="K83" s="4"/>
    </row>
    <row r="84" spans="1:11" ht="12.75" customHeight="1">
      <c r="A84" s="32"/>
      <c r="B84" s="34"/>
      <c r="C84" s="113"/>
      <c r="D84" s="75"/>
      <c r="E84" s="76"/>
      <c r="F84" s="76"/>
      <c r="G84" s="76"/>
      <c r="H84" s="20"/>
      <c r="I84" s="106"/>
      <c r="J84" s="4"/>
      <c r="K84" s="4"/>
    </row>
    <row r="85" spans="1:11" ht="12.75" customHeight="1">
      <c r="A85" s="32"/>
      <c r="B85" s="34"/>
      <c r="C85" s="115"/>
      <c r="D85" s="81"/>
      <c r="E85" s="76"/>
      <c r="F85" s="76"/>
      <c r="G85" s="76"/>
      <c r="H85" s="20"/>
      <c r="I85" s="106"/>
      <c r="J85" s="4"/>
      <c r="K85" s="4"/>
    </row>
    <row r="86" spans="1:11" ht="12.75" customHeight="1">
      <c r="A86" s="35"/>
      <c r="B86" s="17"/>
      <c r="C86" s="115"/>
      <c r="D86" s="81"/>
      <c r="E86" s="76"/>
      <c r="F86" s="76"/>
      <c r="G86" s="76"/>
      <c r="H86" s="20"/>
      <c r="I86" s="106"/>
      <c r="J86" s="4"/>
      <c r="K86" s="4"/>
    </row>
    <row r="87" spans="1:11" ht="12.75" customHeight="1">
      <c r="A87" s="35"/>
      <c r="B87" s="33"/>
      <c r="C87" s="115"/>
      <c r="D87" s="81"/>
      <c r="E87" s="82"/>
      <c r="F87" s="82"/>
      <c r="G87" s="82"/>
      <c r="H87" s="23"/>
      <c r="I87" s="136"/>
      <c r="J87" s="4"/>
      <c r="K87" s="4"/>
    </row>
    <row r="88" spans="1:11" ht="12.75" customHeight="1">
      <c r="A88" s="17"/>
      <c r="B88" s="17"/>
      <c r="C88" s="124"/>
      <c r="D88" s="78"/>
      <c r="E88" s="78"/>
      <c r="F88" s="78"/>
      <c r="G88" s="78"/>
      <c r="H88" s="19"/>
      <c r="I88" s="133"/>
      <c r="J88" s="4"/>
      <c r="K88" s="4"/>
    </row>
    <row r="89" spans="1:9" ht="12.75" customHeight="1">
      <c r="A89" s="6"/>
      <c r="B89" s="1"/>
      <c r="C89" s="114"/>
      <c r="D89" s="7"/>
      <c r="E89" s="79"/>
      <c r="F89" s="79"/>
      <c r="G89" s="79"/>
      <c r="H89" s="1"/>
      <c r="I89" s="134"/>
    </row>
    <row r="90" spans="1:11" ht="12.75" customHeight="1">
      <c r="A90" s="38"/>
      <c r="B90" s="38"/>
      <c r="C90" s="124"/>
      <c r="D90" s="78"/>
      <c r="E90" s="78"/>
      <c r="F90" s="78"/>
      <c r="G90" s="78"/>
      <c r="H90" s="19"/>
      <c r="I90" s="133"/>
      <c r="J90" s="4"/>
      <c r="K90" s="4"/>
    </row>
    <row r="91" spans="1:11" ht="12.75" customHeight="1">
      <c r="A91" s="33"/>
      <c r="B91" s="21"/>
      <c r="C91" s="124"/>
      <c r="D91" s="78"/>
      <c r="E91" s="78"/>
      <c r="F91" s="78"/>
      <c r="G91" s="78"/>
      <c r="H91" s="19"/>
      <c r="I91" s="133"/>
      <c r="J91" s="4"/>
      <c r="K91" s="4"/>
    </row>
    <row r="92" spans="1:11" ht="12.75" customHeight="1">
      <c r="A92" s="32"/>
      <c r="B92" s="34"/>
      <c r="C92" s="115"/>
      <c r="D92" s="81"/>
      <c r="E92" s="76"/>
      <c r="F92" s="76"/>
      <c r="G92" s="76"/>
      <c r="H92" s="20"/>
      <c r="I92" s="106"/>
      <c r="J92" s="4"/>
      <c r="K92" s="4"/>
    </row>
    <row r="93" spans="1:11" ht="12.75" customHeight="1">
      <c r="A93" s="32"/>
      <c r="B93" s="34"/>
      <c r="C93" s="115"/>
      <c r="D93" s="81"/>
      <c r="E93" s="76"/>
      <c r="F93" s="76"/>
      <c r="G93" s="76"/>
      <c r="H93" s="20"/>
      <c r="I93" s="106"/>
      <c r="J93" s="4"/>
      <c r="K93" s="4"/>
    </row>
    <row r="94" spans="1:11" ht="12.75" customHeight="1">
      <c r="A94" s="32"/>
      <c r="B94" s="34"/>
      <c r="C94" s="113"/>
      <c r="D94" s="75"/>
      <c r="E94" s="76"/>
      <c r="F94" s="76"/>
      <c r="G94" s="76"/>
      <c r="H94" s="20"/>
      <c r="I94" s="106"/>
      <c r="J94" s="4"/>
      <c r="K94" s="4"/>
    </row>
    <row r="95" spans="1:9" ht="12.75" customHeight="1">
      <c r="A95" s="32"/>
      <c r="B95" s="34"/>
      <c r="C95" s="115"/>
      <c r="D95" s="81"/>
      <c r="E95" s="76"/>
      <c r="F95" s="76"/>
      <c r="G95" s="76"/>
      <c r="H95" s="20"/>
      <c r="I95" s="106"/>
    </row>
    <row r="96" spans="1:9" ht="12.75" customHeight="1">
      <c r="A96" s="32"/>
      <c r="B96" s="34"/>
      <c r="C96" s="115"/>
      <c r="D96" s="81"/>
      <c r="E96" s="76"/>
      <c r="F96" s="76"/>
      <c r="G96" s="76"/>
      <c r="H96" s="20"/>
      <c r="I96" s="106"/>
    </row>
    <row r="97" spans="1:13" s="36" customFormat="1" ht="12.75" customHeight="1">
      <c r="A97" s="43"/>
      <c r="C97" s="113"/>
      <c r="D97" s="75"/>
      <c r="E97" s="67"/>
      <c r="F97" s="67"/>
      <c r="G97" s="67"/>
      <c r="I97" s="96"/>
      <c r="J97" s="8"/>
      <c r="K97" s="8"/>
      <c r="L97" s="8"/>
      <c r="M97" s="8"/>
    </row>
    <row r="98" spans="1:13" s="1" customFormat="1" ht="12.75" customHeight="1">
      <c r="A98" s="177"/>
      <c r="B98" s="177"/>
      <c r="C98" s="115"/>
      <c r="D98" s="81"/>
      <c r="E98" s="82"/>
      <c r="F98" s="82"/>
      <c r="G98" s="82"/>
      <c r="H98" s="23"/>
      <c r="I98" s="137"/>
      <c r="J98" s="8"/>
      <c r="K98"/>
      <c r="L98"/>
      <c r="M98"/>
    </row>
    <row r="99" spans="1:14" s="1" customFormat="1" ht="12.75" customHeight="1">
      <c r="A99" s="21"/>
      <c r="B99" s="21"/>
      <c r="C99" s="115"/>
      <c r="D99" s="81"/>
      <c r="E99" s="82"/>
      <c r="F99" s="82"/>
      <c r="G99" s="82"/>
      <c r="H99" s="23"/>
      <c r="I99" s="137"/>
      <c r="J99" s="8"/>
      <c r="K99"/>
      <c r="L99"/>
      <c r="M99"/>
      <c r="N99"/>
    </row>
    <row r="100" spans="1:11" ht="12.75" customHeight="1">
      <c r="A100" s="1"/>
      <c r="B100" s="1"/>
      <c r="C100" s="124"/>
      <c r="D100" s="78"/>
      <c r="E100" s="78"/>
      <c r="F100" s="78"/>
      <c r="G100" s="78"/>
      <c r="H100" s="19"/>
      <c r="I100" s="133"/>
      <c r="J100" s="9"/>
      <c r="K100" s="4"/>
    </row>
    <row r="101" spans="1:11" ht="12.75" customHeight="1">
      <c r="A101" s="1"/>
      <c r="B101" s="1"/>
      <c r="C101" s="124"/>
      <c r="D101" s="78"/>
      <c r="E101" s="78"/>
      <c r="F101" s="78"/>
      <c r="G101" s="78"/>
      <c r="H101" s="19"/>
      <c r="I101" s="133"/>
      <c r="J101" s="9"/>
      <c r="K101" s="4"/>
    </row>
    <row r="102" spans="1:11" ht="12.75" customHeight="1">
      <c r="A102" s="1"/>
      <c r="B102" s="1"/>
      <c r="C102" s="124"/>
      <c r="D102" s="78"/>
      <c r="E102" s="78"/>
      <c r="F102" s="78"/>
      <c r="G102" s="78"/>
      <c r="H102" s="19"/>
      <c r="I102" s="133"/>
      <c r="J102" s="9"/>
      <c r="K102" s="4"/>
    </row>
    <row r="103" spans="1:9" ht="12.75" customHeight="1">
      <c r="A103" s="6"/>
      <c r="B103" s="1"/>
      <c r="C103" s="114"/>
      <c r="D103" s="7"/>
      <c r="E103" s="79"/>
      <c r="F103" s="79"/>
      <c r="G103" s="79"/>
      <c r="H103" s="1"/>
      <c r="I103" s="134"/>
    </row>
    <row r="104" spans="1:9" ht="12.75" customHeight="1">
      <c r="A104" s="6"/>
      <c r="B104" s="1"/>
      <c r="C104" s="114"/>
      <c r="D104" s="7"/>
      <c r="E104" s="79"/>
      <c r="F104" s="79"/>
      <c r="G104" s="79"/>
      <c r="H104" s="1"/>
      <c r="I104" s="134"/>
    </row>
    <row r="105" spans="1:9" ht="12.75" customHeight="1">
      <c r="A105" s="9"/>
      <c r="B105" s="39"/>
      <c r="C105" s="113"/>
      <c r="D105" s="75"/>
      <c r="E105" s="80"/>
      <c r="F105" s="80"/>
      <c r="G105" s="80"/>
      <c r="H105" s="39"/>
      <c r="I105" s="135"/>
    </row>
    <row r="106" spans="1:11" ht="12.75" customHeight="1">
      <c r="A106" s="174"/>
      <c r="B106" s="174"/>
      <c r="C106" s="115"/>
      <c r="D106" s="81"/>
      <c r="E106" s="76"/>
      <c r="F106" s="76"/>
      <c r="G106" s="76"/>
      <c r="H106" s="20"/>
      <c r="I106" s="106"/>
      <c r="J106" s="4"/>
      <c r="K106" s="4"/>
    </row>
    <row r="107" spans="1:11" ht="12.75" customHeight="1">
      <c r="A107" s="31"/>
      <c r="B107" s="31"/>
      <c r="C107" s="115"/>
      <c r="D107" s="81"/>
      <c r="E107" s="76"/>
      <c r="F107" s="76"/>
      <c r="G107" s="76"/>
      <c r="H107" s="20"/>
      <c r="I107" s="106"/>
      <c r="J107" s="4"/>
      <c r="K107" s="4"/>
    </row>
    <row r="108" spans="1:11" ht="12.75" customHeight="1">
      <c r="A108" s="36"/>
      <c r="B108" s="31"/>
      <c r="C108" s="115"/>
      <c r="D108" s="81"/>
      <c r="E108" s="76"/>
      <c r="F108" s="76"/>
      <c r="G108" s="76"/>
      <c r="H108" s="20"/>
      <c r="I108" s="106"/>
      <c r="J108" s="4"/>
      <c r="K108" s="4"/>
    </row>
    <row r="109" spans="1:11" ht="12.75" customHeight="1">
      <c r="A109" s="36"/>
      <c r="B109" s="36"/>
      <c r="C109" s="113"/>
      <c r="D109" s="75"/>
      <c r="E109" s="76"/>
      <c r="F109" s="76"/>
      <c r="G109" s="76"/>
      <c r="H109" s="20"/>
      <c r="I109" s="106"/>
      <c r="J109" s="4"/>
      <c r="K109" s="4"/>
    </row>
    <row r="110" spans="1:11" ht="12.75" customHeight="1">
      <c r="A110" s="36"/>
      <c r="B110" s="17"/>
      <c r="C110" s="115"/>
      <c r="D110" s="81"/>
      <c r="E110" s="76"/>
      <c r="F110" s="76"/>
      <c r="G110" s="76"/>
      <c r="H110" s="20"/>
      <c r="I110" s="106"/>
      <c r="J110" s="4"/>
      <c r="K110" s="4"/>
    </row>
    <row r="111" spans="1:11" ht="12.75" customHeight="1">
      <c r="A111" s="44"/>
      <c r="B111" s="45"/>
      <c r="C111" s="115"/>
      <c r="D111" s="81"/>
      <c r="E111" s="82"/>
      <c r="F111" s="82"/>
      <c r="G111" s="82"/>
      <c r="H111" s="23"/>
      <c r="I111" s="137"/>
      <c r="J111" s="4"/>
      <c r="K111" s="4"/>
    </row>
    <row r="112" spans="1:11" ht="12.75" customHeight="1">
      <c r="A112" s="1"/>
      <c r="B112" s="1"/>
      <c r="C112" s="114"/>
      <c r="D112" s="79"/>
      <c r="E112" s="79"/>
      <c r="F112" s="79"/>
      <c r="G112" s="79"/>
      <c r="H112" s="1"/>
      <c r="I112" s="134"/>
      <c r="J112" s="4"/>
      <c r="K112" s="4"/>
    </row>
    <row r="113" spans="1:9" ht="12.75" customHeight="1">
      <c r="A113" s="6"/>
      <c r="B113" s="1"/>
      <c r="C113" s="114"/>
      <c r="D113" s="7"/>
      <c r="E113" s="79"/>
      <c r="F113" s="79"/>
      <c r="G113" s="79"/>
      <c r="H113" s="1"/>
      <c r="I113" s="134"/>
    </row>
    <row r="114" spans="1:9" ht="12.75" customHeight="1">
      <c r="A114" s="6"/>
      <c r="B114" s="1"/>
      <c r="C114" s="114"/>
      <c r="D114" s="7"/>
      <c r="E114" s="79"/>
      <c r="F114" s="79"/>
      <c r="G114" s="79"/>
      <c r="H114" s="1"/>
      <c r="I114" s="134"/>
    </row>
    <row r="115" spans="1:11" ht="12.75" customHeight="1">
      <c r="A115" s="1"/>
      <c r="B115" s="1"/>
      <c r="C115" s="114"/>
      <c r="D115" s="79"/>
      <c r="E115" s="79"/>
      <c r="F115" s="79"/>
      <c r="G115" s="79"/>
      <c r="H115" s="1"/>
      <c r="I115" s="134"/>
      <c r="J115" s="4"/>
      <c r="K115" s="4"/>
    </row>
    <row r="116" spans="1:11" ht="12.75" customHeight="1">
      <c r="A116" s="30"/>
      <c r="B116" s="21"/>
      <c r="C116" s="113"/>
      <c r="D116" s="75"/>
      <c r="E116" s="76"/>
      <c r="F116" s="76"/>
      <c r="G116" s="76"/>
      <c r="H116" s="20"/>
      <c r="I116" s="106"/>
      <c r="J116" s="4"/>
      <c r="K116" s="4"/>
    </row>
    <row r="117" spans="1:11" ht="12.75" customHeight="1">
      <c r="A117" s="30"/>
      <c r="B117" s="21"/>
      <c r="C117" s="113"/>
      <c r="D117" s="75"/>
      <c r="E117" s="76"/>
      <c r="F117" s="76"/>
      <c r="G117" s="76"/>
      <c r="H117" s="20"/>
      <c r="I117" s="106"/>
      <c r="J117" s="4"/>
      <c r="K117" s="4"/>
    </row>
    <row r="118" spans="1:11" ht="12.75" customHeight="1">
      <c r="A118" s="31"/>
      <c r="B118" s="21"/>
      <c r="C118" s="113"/>
      <c r="D118" s="75"/>
      <c r="E118" s="76"/>
      <c r="F118" s="76"/>
      <c r="G118" s="76"/>
      <c r="H118" s="20"/>
      <c r="I118" s="106"/>
      <c r="J118" s="4"/>
      <c r="K118" s="4"/>
    </row>
    <row r="119" spans="1:11" ht="12.75" customHeight="1">
      <c r="A119" s="1"/>
      <c r="B119" s="1"/>
      <c r="C119" s="114"/>
      <c r="D119" s="79"/>
      <c r="E119" s="79"/>
      <c r="F119" s="79"/>
      <c r="G119" s="79"/>
      <c r="H119" s="1"/>
      <c r="I119" s="134"/>
      <c r="J119" s="4"/>
      <c r="K119" s="4"/>
    </row>
    <row r="120" spans="1:11" ht="12.75" customHeight="1">
      <c r="A120" s="1"/>
      <c r="B120" s="1"/>
      <c r="C120" s="114"/>
      <c r="D120" s="79"/>
      <c r="E120" s="79"/>
      <c r="F120" s="79"/>
      <c r="G120" s="79"/>
      <c r="H120" s="1"/>
      <c r="I120" s="134"/>
      <c r="J120" s="4"/>
      <c r="K120" s="4"/>
    </row>
    <row r="121" spans="1:11" ht="12.75" customHeight="1">
      <c r="A121" s="1"/>
      <c r="B121" s="1"/>
      <c r="C121" s="114"/>
      <c r="D121" s="79"/>
      <c r="E121" s="79"/>
      <c r="F121" s="79"/>
      <c r="G121" s="79"/>
      <c r="H121" s="1"/>
      <c r="I121" s="134"/>
      <c r="J121" s="4"/>
      <c r="K121" s="4"/>
    </row>
    <row r="122" spans="1:11" ht="12.75" customHeight="1">
      <c r="A122" s="1"/>
      <c r="B122" s="1"/>
      <c r="C122" s="114"/>
      <c r="D122" s="79"/>
      <c r="E122" s="79"/>
      <c r="F122" s="79"/>
      <c r="G122" s="79"/>
      <c r="H122" s="1"/>
      <c r="I122" s="134"/>
      <c r="J122" s="4"/>
      <c r="K122" s="4"/>
    </row>
    <row r="123" spans="1:11" ht="12.75" customHeight="1">
      <c r="A123" s="1"/>
      <c r="B123" s="1"/>
      <c r="C123" s="114"/>
      <c r="D123" s="79"/>
      <c r="E123" s="79"/>
      <c r="F123" s="79"/>
      <c r="G123" s="79"/>
      <c r="H123" s="1"/>
      <c r="I123" s="134"/>
      <c r="J123" s="4"/>
      <c r="K123" s="4"/>
    </row>
    <row r="124" spans="1:11" ht="12.75" customHeight="1">
      <c r="A124" s="1"/>
      <c r="B124" s="1"/>
      <c r="C124" s="114"/>
      <c r="D124" s="79"/>
      <c r="E124" s="79"/>
      <c r="F124" s="79"/>
      <c r="G124" s="79"/>
      <c r="H124" s="1"/>
      <c r="I124" s="134"/>
      <c r="J124" s="4"/>
      <c r="K124" s="4"/>
    </row>
    <row r="125" spans="1:11" ht="12.75" customHeight="1">
      <c r="A125" s="1"/>
      <c r="B125" s="1"/>
      <c r="C125" s="114"/>
      <c r="D125" s="79"/>
      <c r="E125" s="79"/>
      <c r="F125" s="79"/>
      <c r="G125" s="79"/>
      <c r="H125" s="1"/>
      <c r="I125" s="134"/>
      <c r="J125" s="4"/>
      <c r="K125" s="4"/>
    </row>
    <row r="126" spans="1:11" ht="12.75" customHeight="1">
      <c r="A126" s="1"/>
      <c r="B126" s="1"/>
      <c r="C126" s="114"/>
      <c r="D126" s="79"/>
      <c r="E126" s="79"/>
      <c r="F126" s="79"/>
      <c r="G126" s="79"/>
      <c r="H126" s="1"/>
      <c r="I126" s="134"/>
      <c r="J126" s="4"/>
      <c r="K126" s="4"/>
    </row>
    <row r="127" spans="1:11" ht="12.75" customHeight="1">
      <c r="A127" s="1"/>
      <c r="B127" s="1"/>
      <c r="C127" s="114"/>
      <c r="D127" s="79"/>
      <c r="E127" s="79"/>
      <c r="F127" s="79"/>
      <c r="G127" s="79"/>
      <c r="H127" s="1"/>
      <c r="I127" s="134"/>
      <c r="J127" s="4"/>
      <c r="K127" s="4"/>
    </row>
    <row r="128" spans="1:11" ht="12.75" customHeight="1">
      <c r="A128" s="1"/>
      <c r="B128" s="1"/>
      <c r="C128" s="114"/>
      <c r="D128" s="79"/>
      <c r="E128" s="79"/>
      <c r="F128" s="79"/>
      <c r="G128" s="79"/>
      <c r="H128" s="1"/>
      <c r="I128" s="134"/>
      <c r="J128" s="4"/>
      <c r="K128" s="4"/>
    </row>
    <row r="129" spans="1:11" ht="12.75" customHeight="1">
      <c r="A129"/>
      <c r="D129" s="72"/>
      <c r="J129" s="4"/>
      <c r="K129" s="4"/>
    </row>
    <row r="130" spans="1:11" ht="12.75" customHeight="1">
      <c r="A130"/>
      <c r="D130" s="72"/>
      <c r="J130" s="4"/>
      <c r="K130" s="4"/>
    </row>
    <row r="131" spans="1:11" ht="12.75" customHeight="1">
      <c r="A131"/>
      <c r="D131" s="72"/>
      <c r="J131" s="4"/>
      <c r="K131" s="4"/>
    </row>
    <row r="132" spans="1:11" ht="12.75" customHeight="1">
      <c r="A132"/>
      <c r="D132" s="72"/>
      <c r="J132" s="4"/>
      <c r="K132" s="4"/>
    </row>
    <row r="133" spans="1:11" ht="12.75" customHeight="1">
      <c r="A133"/>
      <c r="D133" s="72"/>
      <c r="J133" s="4"/>
      <c r="K133" s="4"/>
    </row>
    <row r="134" spans="1:11" ht="12.75" customHeight="1">
      <c r="A134"/>
      <c r="D134" s="72"/>
      <c r="J134" s="4"/>
      <c r="K134" s="4"/>
    </row>
    <row r="135" spans="1:11" ht="12.75" customHeight="1">
      <c r="A135"/>
      <c r="D135" s="72"/>
      <c r="J135" s="4"/>
      <c r="K135" s="4"/>
    </row>
    <row r="136" spans="1:11" ht="12.75" customHeight="1">
      <c r="A136"/>
      <c r="D136" s="72"/>
      <c r="J136" s="4"/>
      <c r="K136" s="4"/>
    </row>
    <row r="137" spans="1:11" ht="12.75" customHeight="1">
      <c r="A137"/>
      <c r="D137" s="72"/>
      <c r="J137" s="4"/>
      <c r="K137" s="4"/>
    </row>
    <row r="138" spans="1:11" ht="12.75" customHeight="1">
      <c r="A138"/>
      <c r="D138" s="72"/>
      <c r="J138" s="4"/>
      <c r="K138" s="4"/>
    </row>
    <row r="139" spans="1:14" ht="12.75" customHeight="1">
      <c r="A139"/>
      <c r="D139" s="72"/>
      <c r="J139" s="4"/>
      <c r="K139" s="4"/>
      <c r="L139" s="4"/>
      <c r="M139" s="4"/>
      <c r="N139" s="4"/>
    </row>
    <row r="140" spans="1:14" ht="12.75" customHeight="1">
      <c r="A140"/>
      <c r="D140" s="72"/>
      <c r="J140" s="4"/>
      <c r="K140" s="4"/>
      <c r="L140" s="4"/>
      <c r="M140" s="4"/>
      <c r="N140" s="4"/>
    </row>
    <row r="141" spans="1:14" ht="12.75" customHeight="1">
      <c r="A141"/>
      <c r="D141" s="72"/>
      <c r="J141" s="4"/>
      <c r="K141" s="4"/>
      <c r="L141" s="4"/>
      <c r="M141" s="4"/>
      <c r="N141" s="4"/>
    </row>
    <row r="142" spans="1:14" ht="12.75" customHeight="1">
      <c r="A142"/>
      <c r="D142" s="72"/>
      <c r="J142" s="4"/>
      <c r="K142" s="4"/>
      <c r="L142" s="4"/>
      <c r="M142" s="4"/>
      <c r="N142" s="4"/>
    </row>
    <row r="143" spans="1:14" ht="12.75" customHeight="1">
      <c r="A143"/>
      <c r="D143" s="72"/>
      <c r="J143" s="4"/>
      <c r="K143" s="4"/>
      <c r="L143" s="4"/>
      <c r="M143" s="4"/>
      <c r="N143" s="4"/>
    </row>
    <row r="144" spans="1:14" ht="12.75" customHeight="1">
      <c r="A144"/>
      <c r="D144" s="72"/>
      <c r="J144" s="4"/>
      <c r="K144" s="4"/>
      <c r="L144" s="4"/>
      <c r="M144" s="4"/>
      <c r="N144" s="4"/>
    </row>
    <row r="145" spans="1:14" ht="12.75" customHeight="1">
      <c r="A145"/>
      <c r="D145" s="72"/>
      <c r="J145" s="4"/>
      <c r="K145" s="4"/>
      <c r="L145" s="4"/>
      <c r="M145" s="4"/>
      <c r="N145" s="4"/>
    </row>
    <row r="146" spans="1:14" ht="12.75" customHeight="1">
      <c r="A146"/>
      <c r="D146" s="72"/>
      <c r="J146" s="4"/>
      <c r="K146" s="4"/>
      <c r="L146" s="4"/>
      <c r="M146" s="4"/>
      <c r="N146" s="4"/>
    </row>
    <row r="147" spans="1:14" ht="12.75" customHeight="1">
      <c r="A147" s="1"/>
      <c r="B147" s="1"/>
      <c r="C147" s="114"/>
      <c r="D147" s="79"/>
      <c r="E147" s="79"/>
      <c r="F147" s="79"/>
      <c r="G147" s="79"/>
      <c r="H147" s="1"/>
      <c r="I147" s="134"/>
      <c r="J147" s="4"/>
      <c r="K147" s="4"/>
      <c r="L147" s="4"/>
      <c r="M147" s="4"/>
      <c r="N147" s="4"/>
    </row>
    <row r="148" spans="1:14" ht="12.75" customHeight="1">
      <c r="A148" s="1"/>
      <c r="B148" s="1"/>
      <c r="C148" s="114"/>
      <c r="D148" s="79"/>
      <c r="E148" s="79"/>
      <c r="F148" s="79"/>
      <c r="G148" s="79"/>
      <c r="H148" s="1"/>
      <c r="I148" s="134"/>
      <c r="J148" s="4"/>
      <c r="K148" s="4"/>
      <c r="L148" s="4"/>
      <c r="M148" s="4"/>
      <c r="N148" s="4"/>
    </row>
    <row r="149" spans="1:14" ht="12.75" customHeight="1">
      <c r="A149" s="1"/>
      <c r="B149" s="1"/>
      <c r="C149" s="114"/>
      <c r="D149" s="79"/>
      <c r="E149" s="79"/>
      <c r="F149" s="79"/>
      <c r="G149" s="79"/>
      <c r="H149" s="1"/>
      <c r="I149" s="134"/>
      <c r="J149" s="4"/>
      <c r="K149" s="4"/>
      <c r="L149" s="4"/>
      <c r="M149" s="4"/>
      <c r="N149" s="4"/>
    </row>
    <row r="150" spans="1:14" ht="12.75" customHeight="1">
      <c r="A150" s="24"/>
      <c r="B150" s="25"/>
      <c r="C150" s="116"/>
      <c r="D150" s="83"/>
      <c r="E150" s="84"/>
      <c r="F150" s="84"/>
      <c r="G150" s="84"/>
      <c r="H150" s="24"/>
      <c r="I150" s="138"/>
      <c r="J150" s="4"/>
      <c r="K150" s="4"/>
      <c r="L150" s="4"/>
      <c r="M150" s="4"/>
      <c r="N150" s="4"/>
    </row>
    <row r="151" spans="1:14" ht="12.75" customHeight="1">
      <c r="A151" s="24"/>
      <c r="B151" s="25"/>
      <c r="C151" s="116"/>
      <c r="D151" s="83"/>
      <c r="E151" s="84"/>
      <c r="F151" s="84"/>
      <c r="G151" s="84"/>
      <c r="H151" s="24"/>
      <c r="I151" s="138"/>
      <c r="J151" s="4"/>
      <c r="K151" s="4"/>
      <c r="L151" s="4"/>
      <c r="M151" s="4"/>
      <c r="N151" s="4"/>
    </row>
    <row r="152" spans="1:14" ht="12.75" customHeight="1">
      <c r="A152" s="24"/>
      <c r="B152" s="25"/>
      <c r="C152" s="117"/>
      <c r="D152" s="85"/>
      <c r="E152" s="84"/>
      <c r="F152" s="84"/>
      <c r="G152" s="84"/>
      <c r="H152" s="24"/>
      <c r="I152" s="138"/>
      <c r="J152" s="4"/>
      <c r="K152" s="4"/>
      <c r="L152" s="4"/>
      <c r="M152" s="4"/>
      <c r="N152" s="4"/>
    </row>
    <row r="153" spans="1:14" ht="12.75" customHeight="1">
      <c r="A153" s="24"/>
      <c r="B153" s="25"/>
      <c r="C153" s="116"/>
      <c r="D153" s="83"/>
      <c r="E153" s="84"/>
      <c r="F153" s="84"/>
      <c r="G153" s="84"/>
      <c r="H153" s="24"/>
      <c r="I153" s="138"/>
      <c r="J153" s="4"/>
      <c r="K153" s="4"/>
      <c r="L153" s="4"/>
      <c r="M153" s="4"/>
      <c r="N153" s="4"/>
    </row>
    <row r="154" spans="1:14" ht="12.75" customHeight="1">
      <c r="A154" s="24"/>
      <c r="B154" s="25"/>
      <c r="C154" s="116"/>
      <c r="D154" s="83"/>
      <c r="E154" s="84"/>
      <c r="F154" s="84"/>
      <c r="G154" s="84"/>
      <c r="H154" s="24"/>
      <c r="I154" s="138"/>
      <c r="J154" s="4"/>
      <c r="K154" s="4"/>
      <c r="L154" s="4"/>
      <c r="M154" s="4"/>
      <c r="N154" s="4"/>
    </row>
    <row r="155" spans="1:14" ht="12.75" customHeight="1">
      <c r="A155" s="24"/>
      <c r="B155" s="25"/>
      <c r="C155" s="117"/>
      <c r="D155" s="85"/>
      <c r="E155" s="84"/>
      <c r="F155" s="84"/>
      <c r="G155" s="84"/>
      <c r="H155" s="24"/>
      <c r="I155" s="138"/>
      <c r="J155" s="4"/>
      <c r="K155" s="4"/>
      <c r="L155" s="4"/>
      <c r="M155" s="4"/>
      <c r="N155" s="4"/>
    </row>
    <row r="156" spans="1:14" ht="12.75" customHeight="1">
      <c r="A156" s="24"/>
      <c r="B156" s="25"/>
      <c r="C156" s="116"/>
      <c r="D156" s="83"/>
      <c r="E156" s="84"/>
      <c r="F156" s="84"/>
      <c r="G156" s="84"/>
      <c r="H156" s="24"/>
      <c r="I156" s="138"/>
      <c r="J156" s="4"/>
      <c r="K156" s="4"/>
      <c r="L156" s="4"/>
      <c r="M156" s="4"/>
      <c r="N156" s="4"/>
    </row>
    <row r="157" spans="1:14" ht="12.75" customHeight="1">
      <c r="A157" s="24"/>
      <c r="B157" s="25"/>
      <c r="C157" s="116"/>
      <c r="D157" s="83"/>
      <c r="E157" s="84"/>
      <c r="F157" s="84"/>
      <c r="G157" s="84"/>
      <c r="H157" s="24"/>
      <c r="I157" s="138"/>
      <c r="J157" s="4"/>
      <c r="K157" s="4"/>
      <c r="L157" s="4"/>
      <c r="M157" s="4"/>
      <c r="N157" s="4"/>
    </row>
    <row r="158" spans="1:14" ht="12.75" customHeight="1">
      <c r="A158" s="24"/>
      <c r="B158" s="25"/>
      <c r="C158" s="117"/>
      <c r="D158" s="85"/>
      <c r="E158" s="84"/>
      <c r="F158" s="84"/>
      <c r="G158" s="84"/>
      <c r="H158" s="24"/>
      <c r="I158" s="138"/>
      <c r="J158" s="4"/>
      <c r="K158" s="4"/>
      <c r="L158" s="4"/>
      <c r="M158" s="4"/>
      <c r="N158" s="4"/>
    </row>
    <row r="159" spans="1:14" ht="12.75" customHeight="1">
      <c r="A159" s="24"/>
      <c r="B159" s="25"/>
      <c r="C159" s="116"/>
      <c r="D159" s="83"/>
      <c r="E159" s="84"/>
      <c r="F159" s="84"/>
      <c r="G159" s="84"/>
      <c r="H159" s="24"/>
      <c r="I159" s="138"/>
      <c r="J159" s="4"/>
      <c r="K159" s="4"/>
      <c r="L159" s="4"/>
      <c r="M159" s="4"/>
      <c r="N159" s="4"/>
    </row>
    <row r="160" spans="1:14" ht="12.75" customHeight="1">
      <c r="A160" s="24"/>
      <c r="B160" s="25"/>
      <c r="C160" s="116"/>
      <c r="D160" s="83"/>
      <c r="E160" s="84"/>
      <c r="F160" s="84"/>
      <c r="G160" s="84"/>
      <c r="H160" s="24"/>
      <c r="I160" s="138"/>
      <c r="J160" s="4"/>
      <c r="K160" s="4"/>
      <c r="L160" s="4"/>
      <c r="M160" s="4"/>
      <c r="N160" s="4"/>
    </row>
    <row r="161" spans="1:14" ht="12.75" customHeight="1">
      <c r="A161" s="24"/>
      <c r="B161" s="25"/>
      <c r="C161" s="117"/>
      <c r="D161" s="85"/>
      <c r="E161" s="84"/>
      <c r="F161" s="84"/>
      <c r="G161" s="84"/>
      <c r="H161" s="24"/>
      <c r="I161" s="138"/>
      <c r="J161" s="4"/>
      <c r="K161" s="4"/>
      <c r="L161" s="4"/>
      <c r="M161" s="4"/>
      <c r="N161" s="4"/>
    </row>
    <row r="162" spans="1:14" ht="12.75" customHeight="1">
      <c r="A162" s="24"/>
      <c r="B162" s="25"/>
      <c r="C162" s="116"/>
      <c r="D162" s="83"/>
      <c r="E162" s="84"/>
      <c r="F162" s="84"/>
      <c r="G162" s="84"/>
      <c r="H162" s="24"/>
      <c r="I162" s="138"/>
      <c r="J162" s="4"/>
      <c r="K162" s="4"/>
      <c r="L162" s="4"/>
      <c r="M162" s="4"/>
      <c r="N162" s="4"/>
    </row>
    <row r="163" spans="1:14" ht="12.75" customHeight="1">
      <c r="A163" s="24"/>
      <c r="B163" s="25"/>
      <c r="C163" s="116"/>
      <c r="D163" s="83"/>
      <c r="E163" s="84"/>
      <c r="F163" s="84"/>
      <c r="G163" s="84"/>
      <c r="H163" s="24"/>
      <c r="I163" s="138"/>
      <c r="J163" s="4"/>
      <c r="K163" s="4"/>
      <c r="L163" s="4"/>
      <c r="M163" s="4"/>
      <c r="N163" s="4"/>
    </row>
    <row r="164" spans="1:14" ht="12.75" customHeight="1">
      <c r="A164" s="24"/>
      <c r="B164" s="25"/>
      <c r="C164" s="117"/>
      <c r="D164" s="85"/>
      <c r="E164" s="84"/>
      <c r="F164" s="84"/>
      <c r="G164" s="84"/>
      <c r="H164" s="24"/>
      <c r="I164" s="138"/>
      <c r="J164" s="4"/>
      <c r="K164" s="4"/>
      <c r="L164" s="4"/>
      <c r="M164" s="4"/>
      <c r="N164" s="4"/>
    </row>
    <row r="165" spans="1:14" ht="12.75" customHeight="1">
      <c r="A165" s="24"/>
      <c r="B165" s="25"/>
      <c r="C165" s="116"/>
      <c r="D165" s="83"/>
      <c r="E165" s="84"/>
      <c r="F165" s="84"/>
      <c r="G165" s="84"/>
      <c r="H165" s="24"/>
      <c r="I165" s="138"/>
      <c r="J165" s="4"/>
      <c r="K165" s="4"/>
      <c r="L165" s="4"/>
      <c r="M165" s="4"/>
      <c r="N165" s="4"/>
    </row>
    <row r="166" spans="1:14" ht="12.75" customHeight="1">
      <c r="A166" s="24"/>
      <c r="B166" s="25"/>
      <c r="C166" s="116"/>
      <c r="D166" s="83"/>
      <c r="E166" s="84"/>
      <c r="F166" s="84"/>
      <c r="G166" s="84"/>
      <c r="H166" s="24"/>
      <c r="I166" s="138"/>
      <c r="J166" s="4"/>
      <c r="K166" s="4"/>
      <c r="L166" s="4"/>
      <c r="M166" s="4"/>
      <c r="N166" s="4"/>
    </row>
    <row r="167" spans="1:14" ht="12.75" customHeight="1">
      <c r="A167" s="24"/>
      <c r="B167" s="25"/>
      <c r="C167" s="117"/>
      <c r="D167" s="85"/>
      <c r="E167" s="84"/>
      <c r="F167" s="84"/>
      <c r="G167" s="84"/>
      <c r="H167" s="24"/>
      <c r="I167" s="138"/>
      <c r="J167" s="4"/>
      <c r="K167" s="4"/>
      <c r="L167" s="4"/>
      <c r="M167" s="4"/>
      <c r="N167" s="4"/>
    </row>
    <row r="168" spans="1:14" ht="12.75" customHeight="1">
      <c r="A168" s="24"/>
      <c r="B168" s="27"/>
      <c r="C168" s="116"/>
      <c r="D168" s="83"/>
      <c r="E168" s="84"/>
      <c r="F168" s="84"/>
      <c r="G168" s="84"/>
      <c r="H168" s="24"/>
      <c r="I168" s="138"/>
      <c r="J168" s="4"/>
      <c r="K168" s="4"/>
      <c r="L168" s="4"/>
      <c r="M168" s="4"/>
      <c r="N168" s="4"/>
    </row>
    <row r="169" spans="1:14" ht="12.75" customHeight="1">
      <c r="A169" s="24"/>
      <c r="B169" s="25"/>
      <c r="C169" s="116"/>
      <c r="D169" s="83"/>
      <c r="E169" s="84"/>
      <c r="F169" s="84"/>
      <c r="G169" s="84"/>
      <c r="H169" s="24"/>
      <c r="I169" s="138"/>
      <c r="J169" s="4"/>
      <c r="K169" s="4"/>
      <c r="L169" s="4"/>
      <c r="M169" s="4"/>
      <c r="N169" s="4"/>
    </row>
    <row r="170" spans="1:14" ht="12.75" customHeight="1">
      <c r="A170" s="24"/>
      <c r="B170" s="25"/>
      <c r="C170" s="117"/>
      <c r="D170" s="85"/>
      <c r="E170" s="84"/>
      <c r="F170" s="84"/>
      <c r="G170" s="84"/>
      <c r="H170" s="24"/>
      <c r="I170" s="138"/>
      <c r="J170" s="4"/>
      <c r="K170" s="4"/>
      <c r="L170" s="4"/>
      <c r="M170" s="4"/>
      <c r="N170" s="4"/>
    </row>
    <row r="171" spans="1:14" ht="12.75" customHeight="1">
      <c r="A171" s="24"/>
      <c r="B171" s="25"/>
      <c r="C171" s="116"/>
      <c r="D171" s="83"/>
      <c r="E171" s="84"/>
      <c r="F171" s="84"/>
      <c r="G171" s="84"/>
      <c r="H171" s="24"/>
      <c r="I171" s="138"/>
      <c r="J171" s="4"/>
      <c r="K171" s="4"/>
      <c r="L171" s="4"/>
      <c r="M171" s="4"/>
      <c r="N171" s="4"/>
    </row>
    <row r="172" spans="1:14" ht="12.75" customHeight="1">
      <c r="A172" s="24"/>
      <c r="B172" s="25"/>
      <c r="C172" s="116"/>
      <c r="D172" s="83"/>
      <c r="E172" s="84"/>
      <c r="F172" s="84"/>
      <c r="G172" s="84"/>
      <c r="H172" s="24"/>
      <c r="I172" s="138"/>
      <c r="J172" s="4"/>
      <c r="K172" s="4"/>
      <c r="L172" s="4"/>
      <c r="M172" s="4"/>
      <c r="N172" s="4"/>
    </row>
    <row r="173" spans="1:14" ht="12.75" customHeight="1">
      <c r="A173" s="24"/>
      <c r="B173" s="25"/>
      <c r="C173" s="117"/>
      <c r="D173" s="85"/>
      <c r="E173" s="84"/>
      <c r="F173" s="84"/>
      <c r="G173" s="84"/>
      <c r="H173" s="24"/>
      <c r="I173" s="138"/>
      <c r="J173" s="4"/>
      <c r="K173" s="4"/>
      <c r="L173" s="4"/>
      <c r="M173" s="4"/>
      <c r="N173" s="4"/>
    </row>
    <row r="174" spans="1:14" ht="12.75" customHeight="1">
      <c r="A174" s="24"/>
      <c r="B174" s="25"/>
      <c r="C174" s="116"/>
      <c r="D174" s="83"/>
      <c r="E174" s="84"/>
      <c r="F174" s="84"/>
      <c r="G174" s="84"/>
      <c r="H174" s="24"/>
      <c r="I174" s="138"/>
      <c r="J174" s="4"/>
      <c r="K174" s="4"/>
      <c r="L174" s="4"/>
      <c r="M174" s="4"/>
      <c r="N174" s="4"/>
    </row>
    <row r="175" spans="1:14" ht="12.75" customHeight="1">
      <c r="A175" s="24"/>
      <c r="B175" s="25"/>
      <c r="C175" s="116"/>
      <c r="D175" s="83"/>
      <c r="E175" s="84"/>
      <c r="F175" s="84"/>
      <c r="G175" s="84"/>
      <c r="H175" s="24"/>
      <c r="I175" s="138"/>
      <c r="J175" s="4"/>
      <c r="K175" s="4"/>
      <c r="L175" s="4"/>
      <c r="M175" s="4"/>
      <c r="N175" s="4"/>
    </row>
    <row r="176" spans="1:14" ht="12.75" customHeight="1">
      <c r="A176" s="24"/>
      <c r="B176" s="25"/>
      <c r="C176" s="117"/>
      <c r="D176" s="85"/>
      <c r="E176" s="84"/>
      <c r="F176" s="84"/>
      <c r="G176" s="84"/>
      <c r="H176" s="24"/>
      <c r="I176" s="138"/>
      <c r="J176" s="4"/>
      <c r="K176" s="4"/>
      <c r="L176" s="4"/>
      <c r="M176" s="4"/>
      <c r="N176" s="4"/>
    </row>
    <row r="177" spans="1:14" ht="12.75" customHeight="1">
      <c r="A177" s="24"/>
      <c r="B177" s="25"/>
      <c r="C177" s="116"/>
      <c r="D177" s="83"/>
      <c r="E177" s="84"/>
      <c r="F177" s="84"/>
      <c r="G177" s="84"/>
      <c r="H177" s="24"/>
      <c r="I177" s="138"/>
      <c r="J177" s="4"/>
      <c r="K177" s="4"/>
      <c r="L177" s="4"/>
      <c r="M177" s="4"/>
      <c r="N177" s="4"/>
    </row>
    <row r="178" spans="1:14" ht="12.75" customHeight="1">
      <c r="A178" s="24"/>
      <c r="B178" s="25"/>
      <c r="C178" s="116"/>
      <c r="D178" s="83"/>
      <c r="E178" s="84"/>
      <c r="F178" s="84"/>
      <c r="G178" s="84"/>
      <c r="H178" s="24"/>
      <c r="I178" s="138"/>
      <c r="J178" s="4"/>
      <c r="K178" s="4"/>
      <c r="L178" s="4"/>
      <c r="M178" s="4"/>
      <c r="N178" s="4"/>
    </row>
    <row r="179" spans="1:14" ht="12.75" customHeight="1">
      <c r="A179" s="24"/>
      <c r="B179" s="25"/>
      <c r="C179" s="117"/>
      <c r="D179" s="85"/>
      <c r="E179" s="84"/>
      <c r="F179" s="84"/>
      <c r="G179" s="84"/>
      <c r="H179" s="24"/>
      <c r="I179" s="138"/>
      <c r="J179" s="4"/>
      <c r="K179" s="4"/>
      <c r="L179" s="4"/>
      <c r="M179" s="4"/>
      <c r="N179" s="4"/>
    </row>
    <row r="180" spans="1:14" ht="12.75" customHeight="1">
      <c r="A180" s="24"/>
      <c r="B180" s="25"/>
      <c r="C180" s="116"/>
      <c r="D180" s="83"/>
      <c r="E180" s="86"/>
      <c r="F180" s="86"/>
      <c r="G180" s="86"/>
      <c r="H180" s="28"/>
      <c r="I180" s="139"/>
      <c r="J180" s="1"/>
      <c r="K180" s="1"/>
      <c r="L180" s="1"/>
      <c r="M180" s="1"/>
      <c r="N180" s="1"/>
    </row>
    <row r="181" spans="1:14" ht="12.75" customHeight="1">
      <c r="A181" s="24"/>
      <c r="B181" s="25"/>
      <c r="C181" s="116"/>
      <c r="D181" s="83"/>
      <c r="E181" s="86"/>
      <c r="F181" s="86"/>
      <c r="G181" s="86"/>
      <c r="H181" s="28"/>
      <c r="I181" s="139"/>
      <c r="J181" s="1"/>
      <c r="K181" s="1"/>
      <c r="L181" s="1"/>
      <c r="M181" s="1"/>
      <c r="N181" s="1"/>
    </row>
    <row r="182" spans="1:14" ht="12.75" customHeight="1">
      <c r="A182" s="24"/>
      <c r="B182" s="25"/>
      <c r="C182" s="117"/>
      <c r="D182" s="85"/>
      <c r="E182" s="86"/>
      <c r="F182" s="86"/>
      <c r="G182" s="86"/>
      <c r="H182" s="28"/>
      <c r="I182" s="139"/>
      <c r="J182" s="1"/>
      <c r="K182" s="1"/>
      <c r="L182" s="1"/>
      <c r="M182" s="1"/>
      <c r="N182" s="1"/>
    </row>
    <row r="183" spans="1:14" ht="12.75" customHeight="1">
      <c r="A183" s="24"/>
      <c r="B183" s="25"/>
      <c r="C183" s="116"/>
      <c r="D183" s="83"/>
      <c r="E183" s="86"/>
      <c r="F183" s="86"/>
      <c r="G183" s="86"/>
      <c r="H183" s="28"/>
      <c r="I183" s="139"/>
      <c r="J183" s="1"/>
      <c r="K183" s="1"/>
      <c r="L183" s="1"/>
      <c r="M183" s="1"/>
      <c r="N183" s="1"/>
    </row>
    <row r="184" spans="1:14" ht="12.75" customHeight="1">
      <c r="A184" s="24"/>
      <c r="B184" s="25"/>
      <c r="C184" s="116"/>
      <c r="D184" s="83"/>
      <c r="E184" s="86"/>
      <c r="F184" s="86"/>
      <c r="G184" s="86"/>
      <c r="H184" s="28"/>
      <c r="I184" s="139"/>
      <c r="J184" s="1"/>
      <c r="K184" s="1"/>
      <c r="L184" s="1"/>
      <c r="M184" s="1"/>
      <c r="N184" s="1"/>
    </row>
    <row r="185" spans="1:10" ht="12.75" customHeight="1">
      <c r="A185" s="29"/>
      <c r="B185" s="28"/>
      <c r="C185" s="121"/>
      <c r="D185" s="84"/>
      <c r="E185" s="86"/>
      <c r="F185" s="86"/>
      <c r="G185" s="86"/>
      <c r="H185" s="28"/>
      <c r="I185" s="139"/>
      <c r="J185" s="1"/>
    </row>
    <row r="186" spans="1:10" ht="12.75" customHeight="1">
      <c r="A186" s="6"/>
      <c r="B186" s="1"/>
      <c r="C186" s="114"/>
      <c r="D186" s="7"/>
      <c r="E186" s="79"/>
      <c r="F186" s="79"/>
      <c r="G186" s="79"/>
      <c r="H186" s="1"/>
      <c r="I186" s="134"/>
      <c r="J186" s="1"/>
    </row>
    <row r="187" spans="1:10" ht="12.75" customHeight="1">
      <c r="A187" s="6"/>
      <c r="B187" s="1"/>
      <c r="C187" s="114"/>
      <c r="D187" s="7"/>
      <c r="E187" s="79"/>
      <c r="F187" s="79"/>
      <c r="G187" s="79"/>
      <c r="H187" s="1"/>
      <c r="I187" s="134"/>
      <c r="J187" s="1"/>
    </row>
    <row r="188" spans="1:10" ht="12.75" customHeight="1">
      <c r="A188" s="6"/>
      <c r="B188" s="1"/>
      <c r="C188" s="114"/>
      <c r="D188" s="7"/>
      <c r="E188" s="79"/>
      <c r="F188" s="79"/>
      <c r="G188" s="79"/>
      <c r="H188" s="1"/>
      <c r="I188" s="134"/>
      <c r="J188" s="1"/>
    </row>
    <row r="189" spans="1:10" ht="12.75" customHeight="1">
      <c r="A189" s="6"/>
      <c r="B189" s="1"/>
      <c r="C189" s="114"/>
      <c r="D189" s="7"/>
      <c r="E189" s="79"/>
      <c r="F189" s="79"/>
      <c r="G189" s="79"/>
      <c r="H189" s="1"/>
      <c r="I189" s="134"/>
      <c r="J189" s="1"/>
    </row>
    <row r="190" spans="1:10" ht="12.75" customHeight="1">
      <c r="A190" s="6"/>
      <c r="B190" s="1"/>
      <c r="C190" s="114"/>
      <c r="D190" s="7"/>
      <c r="E190" s="79"/>
      <c r="F190" s="79"/>
      <c r="G190" s="79"/>
      <c r="H190" s="1"/>
      <c r="I190" s="134"/>
      <c r="J190" s="1"/>
    </row>
    <row r="191" spans="1:10" ht="12.75" customHeight="1">
      <c r="A191" s="6"/>
      <c r="B191" s="1"/>
      <c r="C191" s="114"/>
      <c r="D191" s="7"/>
      <c r="E191" s="79"/>
      <c r="F191" s="79"/>
      <c r="G191" s="79"/>
      <c r="H191" s="1"/>
      <c r="I191" s="134"/>
      <c r="J191" s="1"/>
    </row>
    <row r="192" spans="1:10" ht="12.75" customHeight="1">
      <c r="A192" s="6"/>
      <c r="B192" s="1"/>
      <c r="C192" s="114"/>
      <c r="D192" s="7"/>
      <c r="E192" s="79"/>
      <c r="F192" s="79"/>
      <c r="G192" s="79"/>
      <c r="H192" s="1"/>
      <c r="I192" s="134"/>
      <c r="J192" s="1"/>
    </row>
    <row r="193" spans="1:10" ht="12.75" customHeight="1">
      <c r="A193" s="6"/>
      <c r="B193" s="1"/>
      <c r="C193" s="114"/>
      <c r="D193" s="7"/>
      <c r="E193" s="79"/>
      <c r="F193" s="79"/>
      <c r="G193" s="79"/>
      <c r="H193" s="1"/>
      <c r="I193" s="134"/>
      <c r="J193" s="1"/>
    </row>
    <row r="194" spans="1:10" ht="12.75" customHeight="1">
      <c r="A194" s="6"/>
      <c r="B194" s="1"/>
      <c r="C194" s="114"/>
      <c r="D194" s="7"/>
      <c r="E194" s="79"/>
      <c r="F194" s="79"/>
      <c r="G194" s="79"/>
      <c r="H194" s="1"/>
      <c r="I194" s="134"/>
      <c r="J194" s="1"/>
    </row>
    <row r="195" spans="1:10" ht="12.75" customHeight="1">
      <c r="A195" s="6"/>
      <c r="B195" s="1"/>
      <c r="C195" s="114"/>
      <c r="D195" s="7"/>
      <c r="E195" s="79"/>
      <c r="F195" s="79"/>
      <c r="G195" s="79"/>
      <c r="H195" s="1"/>
      <c r="I195" s="134"/>
      <c r="J195" s="1"/>
    </row>
    <row r="196" spans="1:10" ht="12.75" customHeight="1">
      <c r="A196" s="6"/>
      <c r="B196" s="1"/>
      <c r="C196" s="114"/>
      <c r="D196" s="7"/>
      <c r="E196" s="79"/>
      <c r="F196" s="79"/>
      <c r="G196" s="79"/>
      <c r="H196" s="1"/>
      <c r="I196" s="134"/>
      <c r="J196" s="1"/>
    </row>
    <row r="197" spans="1:10" ht="12.75" customHeight="1">
      <c r="A197" s="6"/>
      <c r="B197" s="1"/>
      <c r="C197" s="114"/>
      <c r="D197" s="7"/>
      <c r="E197" s="79"/>
      <c r="F197" s="79"/>
      <c r="G197" s="79"/>
      <c r="H197" s="1"/>
      <c r="I197" s="134"/>
      <c r="J197" s="1"/>
    </row>
    <row r="198" spans="1:10" ht="12.75" customHeight="1">
      <c r="A198" s="6"/>
      <c r="B198" s="1"/>
      <c r="C198" s="114"/>
      <c r="D198" s="7"/>
      <c r="E198" s="79"/>
      <c r="F198" s="79"/>
      <c r="G198" s="79"/>
      <c r="H198" s="1"/>
      <c r="I198" s="134"/>
      <c r="J198" s="1"/>
    </row>
    <row r="199" spans="1:10" ht="12.75" customHeight="1">
      <c r="A199" s="6"/>
      <c r="B199" s="1"/>
      <c r="C199" s="114"/>
      <c r="D199" s="7"/>
      <c r="E199" s="79"/>
      <c r="F199" s="79"/>
      <c r="G199" s="79"/>
      <c r="H199" s="1"/>
      <c r="I199" s="134"/>
      <c r="J199" s="1"/>
    </row>
    <row r="200" spans="1:10" ht="12.75" customHeight="1">
      <c r="A200" s="6"/>
      <c r="B200" s="1"/>
      <c r="C200" s="114"/>
      <c r="D200" s="7"/>
      <c r="E200" s="79"/>
      <c r="F200" s="79"/>
      <c r="G200" s="79"/>
      <c r="H200" s="1"/>
      <c r="I200" s="134"/>
      <c r="J200" s="1"/>
    </row>
    <row r="201" spans="1:10" ht="12.75" customHeight="1">
      <c r="A201" s="6"/>
      <c r="B201" s="1"/>
      <c r="C201" s="114"/>
      <c r="D201" s="7"/>
      <c r="E201" s="79"/>
      <c r="F201" s="79"/>
      <c r="G201" s="79"/>
      <c r="H201" s="1"/>
      <c r="I201" s="134"/>
      <c r="J201" s="1"/>
    </row>
    <row r="202" spans="1:10" ht="12.75" customHeight="1">
      <c r="A202" s="6"/>
      <c r="B202" s="1"/>
      <c r="C202" s="114"/>
      <c r="D202" s="7"/>
      <c r="E202" s="79"/>
      <c r="F202" s="79"/>
      <c r="G202" s="79"/>
      <c r="H202" s="1"/>
      <c r="I202" s="134"/>
      <c r="J202" s="1"/>
    </row>
    <row r="203" spans="1:10" ht="12.75" customHeight="1">
      <c r="A203" s="6"/>
      <c r="B203" s="1"/>
      <c r="C203" s="114"/>
      <c r="D203" s="7"/>
      <c r="E203" s="79"/>
      <c r="F203" s="79"/>
      <c r="G203" s="79"/>
      <c r="H203" s="1"/>
      <c r="I203" s="134"/>
      <c r="J203" s="1"/>
    </row>
    <row r="204" spans="1:10" ht="12.75" customHeight="1">
      <c r="A204" s="6"/>
      <c r="B204" s="1"/>
      <c r="C204" s="114"/>
      <c r="D204" s="7"/>
      <c r="E204" s="79"/>
      <c r="F204" s="79"/>
      <c r="G204" s="79"/>
      <c r="H204" s="1"/>
      <c r="I204" s="134"/>
      <c r="J204" s="1"/>
    </row>
    <row r="205" spans="1:10" ht="12.75" customHeight="1">
      <c r="A205" s="6"/>
      <c r="B205" s="1"/>
      <c r="C205" s="114"/>
      <c r="D205" s="7"/>
      <c r="E205" s="79"/>
      <c r="F205" s="79"/>
      <c r="G205" s="79"/>
      <c r="H205" s="1"/>
      <c r="I205" s="134"/>
      <c r="J205" s="1"/>
    </row>
    <row r="206" spans="1:10" ht="12.75" customHeight="1">
      <c r="A206" s="6"/>
      <c r="B206" s="1"/>
      <c r="C206" s="114"/>
      <c r="D206" s="7"/>
      <c r="E206" s="79"/>
      <c r="F206" s="79"/>
      <c r="G206" s="79"/>
      <c r="H206" s="1"/>
      <c r="I206" s="134"/>
      <c r="J206" s="1"/>
    </row>
    <row r="207" spans="1:10" ht="12.75" customHeight="1">
      <c r="A207" s="6"/>
      <c r="B207" s="1"/>
      <c r="C207" s="114"/>
      <c r="D207" s="7"/>
      <c r="E207" s="79"/>
      <c r="F207" s="79"/>
      <c r="G207" s="79"/>
      <c r="H207" s="1"/>
      <c r="I207" s="134"/>
      <c r="J207" s="1"/>
    </row>
    <row r="208" spans="1:10" ht="12.75" customHeight="1">
      <c r="A208" s="6"/>
      <c r="B208" s="1"/>
      <c r="C208" s="114"/>
      <c r="D208" s="7"/>
      <c r="E208" s="79"/>
      <c r="F208" s="79"/>
      <c r="G208" s="79"/>
      <c r="H208" s="1"/>
      <c r="I208" s="134"/>
      <c r="J208" s="1"/>
    </row>
    <row r="209" spans="1:10" ht="12.75" customHeight="1">
      <c r="A209" s="6"/>
      <c r="B209" s="1"/>
      <c r="C209" s="114"/>
      <c r="D209" s="7"/>
      <c r="E209" s="79"/>
      <c r="F209" s="79"/>
      <c r="G209" s="79"/>
      <c r="H209" s="1"/>
      <c r="I209" s="134"/>
      <c r="J209" s="1"/>
    </row>
    <row r="210" spans="1:10" ht="12.75" customHeight="1">
      <c r="A210" s="6"/>
      <c r="B210" s="1"/>
      <c r="C210" s="114"/>
      <c r="D210" s="7"/>
      <c r="E210" s="79"/>
      <c r="F210" s="79"/>
      <c r="G210" s="79"/>
      <c r="H210" s="1"/>
      <c r="I210" s="134"/>
      <c r="J210" s="1"/>
    </row>
    <row r="211" spans="1:10" ht="12.75" customHeight="1">
      <c r="A211" s="6"/>
      <c r="B211" s="1"/>
      <c r="C211" s="114"/>
      <c r="D211" s="7"/>
      <c r="E211" s="79"/>
      <c r="F211" s="79"/>
      <c r="G211" s="79"/>
      <c r="H211" s="1"/>
      <c r="I211" s="134"/>
      <c r="J211" s="1"/>
    </row>
    <row r="212" spans="1:10" ht="12.75" customHeight="1">
      <c r="A212" s="6"/>
      <c r="B212" s="1"/>
      <c r="C212" s="114"/>
      <c r="D212" s="7"/>
      <c r="E212" s="79"/>
      <c r="F212" s="79"/>
      <c r="G212" s="79"/>
      <c r="H212" s="1"/>
      <c r="I212" s="134"/>
      <c r="J212" s="1"/>
    </row>
    <row r="213" spans="1:10" ht="12.75" customHeight="1">
      <c r="A213" s="6"/>
      <c r="B213" s="1"/>
      <c r="C213" s="114"/>
      <c r="D213" s="7"/>
      <c r="E213" s="79"/>
      <c r="F213" s="79"/>
      <c r="G213" s="79"/>
      <c r="H213" s="1"/>
      <c r="I213" s="134"/>
      <c r="J213" s="1"/>
    </row>
    <row r="214" spans="1:10" ht="12.75" customHeight="1">
      <c r="A214" s="6"/>
      <c r="B214" s="1"/>
      <c r="C214" s="114"/>
      <c r="D214" s="7"/>
      <c r="E214" s="79"/>
      <c r="F214" s="79"/>
      <c r="G214" s="79"/>
      <c r="H214" s="1"/>
      <c r="I214" s="134"/>
      <c r="J214" s="1"/>
    </row>
    <row r="215" spans="1:10" ht="12.75" customHeight="1">
      <c r="A215" s="6"/>
      <c r="B215" s="1"/>
      <c r="C215" s="114"/>
      <c r="D215" s="7"/>
      <c r="E215" s="79"/>
      <c r="F215" s="79"/>
      <c r="G215" s="79"/>
      <c r="H215" s="1"/>
      <c r="I215" s="134"/>
      <c r="J215" s="1"/>
    </row>
    <row r="216" spans="1:10" ht="12.75" customHeight="1">
      <c r="A216" s="6"/>
      <c r="B216" s="1"/>
      <c r="C216" s="114"/>
      <c r="D216" s="7"/>
      <c r="E216" s="79"/>
      <c r="F216" s="79"/>
      <c r="G216" s="79"/>
      <c r="H216" s="1"/>
      <c r="I216" s="134"/>
      <c r="J216" s="1"/>
    </row>
    <row r="217" spans="1:10" ht="12.75" customHeight="1">
      <c r="A217" s="6"/>
      <c r="B217" s="1"/>
      <c r="C217" s="114"/>
      <c r="D217" s="7"/>
      <c r="E217" s="79"/>
      <c r="F217" s="79"/>
      <c r="G217" s="79"/>
      <c r="H217" s="1"/>
      <c r="I217" s="134"/>
      <c r="J217" s="1"/>
    </row>
    <row r="218" spans="1:10" ht="12.75" customHeight="1">
      <c r="A218" s="6"/>
      <c r="B218" s="1"/>
      <c r="C218" s="114"/>
      <c r="D218" s="7"/>
      <c r="E218" s="79"/>
      <c r="F218" s="79"/>
      <c r="G218" s="79"/>
      <c r="H218" s="1"/>
      <c r="I218" s="134"/>
      <c r="J218" s="1"/>
    </row>
    <row r="219" spans="1:10" ht="12.75" customHeight="1">
      <c r="A219" s="6"/>
      <c r="B219" s="1"/>
      <c r="C219" s="114"/>
      <c r="D219" s="7"/>
      <c r="E219" s="79"/>
      <c r="F219" s="79"/>
      <c r="G219" s="79"/>
      <c r="H219" s="1"/>
      <c r="I219" s="134"/>
      <c r="J219" s="1"/>
    </row>
    <row r="220" spans="1:10" ht="12.75" customHeight="1">
      <c r="A220" s="6"/>
      <c r="B220" s="1"/>
      <c r="C220" s="114"/>
      <c r="D220" s="7"/>
      <c r="E220" s="79"/>
      <c r="F220" s="79"/>
      <c r="G220" s="79"/>
      <c r="H220" s="1"/>
      <c r="I220" s="134"/>
      <c r="J220" s="1"/>
    </row>
    <row r="221" spans="1:10" ht="12.75" customHeight="1">
      <c r="A221" s="6"/>
      <c r="B221" s="1"/>
      <c r="C221" s="114"/>
      <c r="D221" s="7"/>
      <c r="E221" s="79"/>
      <c r="F221" s="79"/>
      <c r="G221" s="79"/>
      <c r="H221" s="1"/>
      <c r="I221" s="134"/>
      <c r="J221" s="1"/>
    </row>
    <row r="222" spans="1:10" ht="12.75" customHeight="1">
      <c r="A222" s="6"/>
      <c r="B222" s="1"/>
      <c r="C222" s="114"/>
      <c r="D222" s="7"/>
      <c r="E222" s="79"/>
      <c r="F222" s="79"/>
      <c r="G222" s="79"/>
      <c r="H222" s="1"/>
      <c r="I222" s="134"/>
      <c r="J222" s="1"/>
    </row>
    <row r="223" spans="1:10" ht="12.75" customHeight="1">
      <c r="A223" s="6"/>
      <c r="B223" s="1"/>
      <c r="C223" s="114"/>
      <c r="D223" s="7"/>
      <c r="E223" s="79"/>
      <c r="F223" s="79"/>
      <c r="G223" s="79"/>
      <c r="H223" s="1"/>
      <c r="I223" s="134"/>
      <c r="J223" s="1"/>
    </row>
    <row r="224" spans="1:10" ht="12.75" customHeight="1">
      <c r="A224" s="6"/>
      <c r="B224" s="1"/>
      <c r="C224" s="114"/>
      <c r="D224" s="7"/>
      <c r="E224" s="79"/>
      <c r="F224" s="79"/>
      <c r="G224" s="79"/>
      <c r="H224" s="1"/>
      <c r="I224" s="134"/>
      <c r="J224" s="1"/>
    </row>
    <row r="225" spans="1:10" ht="12.75" customHeight="1">
      <c r="A225" s="6"/>
      <c r="B225" s="1"/>
      <c r="C225" s="114"/>
      <c r="D225" s="7"/>
      <c r="E225" s="79"/>
      <c r="F225" s="79"/>
      <c r="G225" s="79"/>
      <c r="H225" s="1"/>
      <c r="I225" s="134"/>
      <c r="J225" s="1"/>
    </row>
    <row r="226" spans="1:10" ht="12.75" customHeight="1">
      <c r="A226" s="6"/>
      <c r="B226" s="1"/>
      <c r="C226" s="114"/>
      <c r="D226" s="7"/>
      <c r="E226" s="79"/>
      <c r="F226" s="79"/>
      <c r="G226" s="79"/>
      <c r="H226" s="1"/>
      <c r="I226" s="134"/>
      <c r="J226" s="1"/>
    </row>
    <row r="227" spans="1:10" ht="12.75" customHeight="1">
      <c r="A227" s="6"/>
      <c r="B227" s="1"/>
      <c r="C227" s="114"/>
      <c r="D227" s="7"/>
      <c r="E227" s="79"/>
      <c r="F227" s="79"/>
      <c r="G227" s="79"/>
      <c r="H227" s="1"/>
      <c r="I227" s="134"/>
      <c r="J227" s="1"/>
    </row>
    <row r="228" spans="1:10" ht="12.75" customHeight="1">
      <c r="A228" s="6"/>
      <c r="B228" s="1"/>
      <c r="C228" s="114"/>
      <c r="D228" s="7"/>
      <c r="E228" s="79"/>
      <c r="F228" s="79"/>
      <c r="G228" s="79"/>
      <c r="H228" s="1"/>
      <c r="I228" s="134"/>
      <c r="J228" s="1"/>
    </row>
    <row r="229" spans="1:10" ht="12.75" customHeight="1">
      <c r="A229" s="6"/>
      <c r="B229" s="1"/>
      <c r="C229" s="114"/>
      <c r="D229" s="7"/>
      <c r="E229" s="79"/>
      <c r="F229" s="79"/>
      <c r="G229" s="79"/>
      <c r="H229" s="1"/>
      <c r="I229" s="134"/>
      <c r="J229" s="1"/>
    </row>
    <row r="230" spans="1:10" ht="12.75" customHeight="1">
      <c r="A230" s="6"/>
      <c r="B230" s="1"/>
      <c r="C230" s="114"/>
      <c r="D230" s="7"/>
      <c r="E230" s="79"/>
      <c r="F230" s="79"/>
      <c r="G230" s="79"/>
      <c r="H230" s="1"/>
      <c r="I230" s="134"/>
      <c r="J230" s="1"/>
    </row>
    <row r="231" spans="1:10" ht="12.75" customHeight="1">
      <c r="A231" s="6"/>
      <c r="B231" s="1"/>
      <c r="C231" s="114"/>
      <c r="D231" s="7"/>
      <c r="E231" s="79"/>
      <c r="F231" s="79"/>
      <c r="G231" s="79"/>
      <c r="H231" s="1"/>
      <c r="I231" s="134"/>
      <c r="J231" s="1"/>
    </row>
    <row r="232" spans="1:10" ht="12.75" customHeight="1">
      <c r="A232" s="6"/>
      <c r="B232" s="1"/>
      <c r="C232" s="114"/>
      <c r="D232" s="7"/>
      <c r="E232" s="79"/>
      <c r="F232" s="79"/>
      <c r="G232" s="79"/>
      <c r="H232" s="1"/>
      <c r="I232" s="134"/>
      <c r="J232" s="1"/>
    </row>
    <row r="233" spans="1:10" ht="12.75" customHeight="1">
      <c r="A233" s="6"/>
      <c r="B233" s="1"/>
      <c r="C233" s="114"/>
      <c r="D233" s="7"/>
      <c r="E233" s="79"/>
      <c r="F233" s="79"/>
      <c r="G233" s="79"/>
      <c r="H233" s="1"/>
      <c r="I233" s="134"/>
      <c r="J233" s="1"/>
    </row>
    <row r="234" spans="1:10" ht="12.75" customHeight="1">
      <c r="A234" s="6"/>
      <c r="B234" s="1"/>
      <c r="C234" s="114"/>
      <c r="D234" s="7"/>
      <c r="E234" s="79"/>
      <c r="F234" s="79"/>
      <c r="G234" s="79"/>
      <c r="H234" s="1"/>
      <c r="I234" s="134"/>
      <c r="J234" s="1"/>
    </row>
    <row r="235" spans="1:10" ht="12.75" customHeight="1">
      <c r="A235" s="6"/>
      <c r="B235" s="1"/>
      <c r="C235" s="114"/>
      <c r="D235" s="7"/>
      <c r="E235" s="79"/>
      <c r="F235" s="79"/>
      <c r="G235" s="79"/>
      <c r="H235" s="1"/>
      <c r="I235" s="134"/>
      <c r="J235" s="1"/>
    </row>
    <row r="236" spans="1:10" ht="12.75" customHeight="1">
      <c r="A236" s="6"/>
      <c r="B236" s="1"/>
      <c r="C236" s="114"/>
      <c r="D236" s="7"/>
      <c r="E236" s="79"/>
      <c r="F236" s="79"/>
      <c r="G236" s="79"/>
      <c r="H236" s="1"/>
      <c r="I236" s="134"/>
      <c r="J236" s="1"/>
    </row>
    <row r="237" spans="1:10" ht="12.75" customHeight="1">
      <c r="A237" s="6"/>
      <c r="B237" s="1"/>
      <c r="C237" s="114"/>
      <c r="D237" s="7"/>
      <c r="E237" s="79"/>
      <c r="F237" s="79"/>
      <c r="G237" s="79"/>
      <c r="H237" s="1"/>
      <c r="I237" s="134"/>
      <c r="J237" s="1"/>
    </row>
    <row r="238" spans="1:10" ht="12.75" customHeight="1">
      <c r="A238" s="6"/>
      <c r="B238" s="1"/>
      <c r="C238" s="114"/>
      <c r="D238" s="7"/>
      <c r="E238" s="79"/>
      <c r="F238" s="79"/>
      <c r="G238" s="79"/>
      <c r="H238" s="1"/>
      <c r="I238" s="134"/>
      <c r="J238" s="1"/>
    </row>
    <row r="239" spans="1:10" ht="12.75" customHeight="1">
      <c r="A239" s="6"/>
      <c r="B239" s="1"/>
      <c r="C239" s="114"/>
      <c r="D239" s="7"/>
      <c r="E239" s="79"/>
      <c r="F239" s="79"/>
      <c r="G239" s="79"/>
      <c r="H239" s="1"/>
      <c r="I239" s="134"/>
      <c r="J239" s="1"/>
    </row>
    <row r="240" spans="1:10" ht="12.75" customHeight="1">
      <c r="A240" s="6"/>
      <c r="B240" s="1"/>
      <c r="C240" s="114"/>
      <c r="D240" s="7"/>
      <c r="E240" s="79"/>
      <c r="F240" s="79"/>
      <c r="G240" s="79"/>
      <c r="H240" s="1"/>
      <c r="I240" s="134"/>
      <c r="J240" s="1"/>
    </row>
    <row r="241" spans="1:10" ht="12.75" customHeight="1">
      <c r="A241" s="6"/>
      <c r="B241" s="1"/>
      <c r="C241" s="114"/>
      <c r="D241" s="7"/>
      <c r="E241" s="79"/>
      <c r="F241" s="79"/>
      <c r="G241" s="79"/>
      <c r="H241" s="1"/>
      <c r="I241" s="134"/>
      <c r="J241" s="1"/>
    </row>
    <row r="242" spans="1:10" ht="12.75" customHeight="1">
      <c r="A242" s="6"/>
      <c r="B242" s="1"/>
      <c r="C242" s="114"/>
      <c r="D242" s="7"/>
      <c r="E242" s="79"/>
      <c r="F242" s="79"/>
      <c r="G242" s="79"/>
      <c r="H242" s="1"/>
      <c r="I242" s="134"/>
      <c r="J242" s="1"/>
    </row>
    <row r="243" spans="1:10" ht="12.75" customHeight="1">
      <c r="A243" s="6"/>
      <c r="B243" s="1"/>
      <c r="C243" s="114"/>
      <c r="D243" s="7"/>
      <c r="E243" s="79"/>
      <c r="F243" s="79"/>
      <c r="G243" s="79"/>
      <c r="H243" s="1"/>
      <c r="I243" s="134"/>
      <c r="J243" s="1"/>
    </row>
    <row r="244" spans="1:10" ht="12.75" customHeight="1">
      <c r="A244" s="6"/>
      <c r="B244" s="1"/>
      <c r="C244" s="114"/>
      <c r="D244" s="7"/>
      <c r="E244" s="79"/>
      <c r="F244" s="79"/>
      <c r="G244" s="79"/>
      <c r="H244" s="1"/>
      <c r="I244" s="134"/>
      <c r="J244" s="1"/>
    </row>
    <row r="245" spans="1:10" ht="12.75" customHeight="1">
      <c r="A245" s="6"/>
      <c r="B245" s="1"/>
      <c r="C245" s="114"/>
      <c r="D245" s="7"/>
      <c r="E245" s="79"/>
      <c r="F245" s="79"/>
      <c r="G245" s="79"/>
      <c r="H245" s="1"/>
      <c r="I245" s="134"/>
      <c r="J245" s="1"/>
    </row>
    <row r="246" spans="1:10" ht="12.75" customHeight="1">
      <c r="A246" s="6"/>
      <c r="B246" s="1"/>
      <c r="C246" s="114"/>
      <c r="D246" s="7"/>
      <c r="E246" s="79"/>
      <c r="F246" s="79"/>
      <c r="G246" s="79"/>
      <c r="H246" s="1"/>
      <c r="I246" s="134"/>
      <c r="J246" s="1"/>
    </row>
    <row r="247" spans="1:10" ht="12.75" customHeight="1">
      <c r="A247" s="6"/>
      <c r="B247" s="1"/>
      <c r="C247" s="114"/>
      <c r="D247" s="7"/>
      <c r="E247" s="79"/>
      <c r="F247" s="79"/>
      <c r="G247" s="79"/>
      <c r="H247" s="1"/>
      <c r="I247" s="134"/>
      <c r="J247" s="1"/>
    </row>
    <row r="248" spans="1:10" ht="12.75" customHeight="1">
      <c r="A248" s="6"/>
      <c r="B248" s="1"/>
      <c r="C248" s="114"/>
      <c r="D248" s="7"/>
      <c r="E248" s="79"/>
      <c r="F248" s="79"/>
      <c r="G248" s="79"/>
      <c r="H248" s="1"/>
      <c r="I248" s="134"/>
      <c r="J248" s="1"/>
    </row>
    <row r="249" spans="1:10" ht="12.75" customHeight="1">
      <c r="A249" s="6"/>
      <c r="B249" s="1"/>
      <c r="C249" s="114"/>
      <c r="D249" s="7"/>
      <c r="E249" s="79"/>
      <c r="F249" s="79"/>
      <c r="G249" s="79"/>
      <c r="H249" s="1"/>
      <c r="I249" s="134"/>
      <c r="J249" s="1"/>
    </row>
    <row r="250" spans="1:10" ht="12.75" customHeight="1">
      <c r="A250" s="6"/>
      <c r="B250" s="1"/>
      <c r="C250" s="114"/>
      <c r="D250" s="7"/>
      <c r="E250" s="79"/>
      <c r="F250" s="79"/>
      <c r="G250" s="79"/>
      <c r="H250" s="1"/>
      <c r="I250" s="134"/>
      <c r="J250" s="1"/>
    </row>
    <row r="251" spans="1:10" ht="12.75" customHeight="1">
      <c r="A251" s="6"/>
      <c r="B251" s="1"/>
      <c r="C251" s="114"/>
      <c r="D251" s="7"/>
      <c r="E251" s="79"/>
      <c r="F251" s="79"/>
      <c r="G251" s="79"/>
      <c r="H251" s="1"/>
      <c r="I251" s="134"/>
      <c r="J251" s="1"/>
    </row>
    <row r="252" spans="1:10" ht="12.75" customHeight="1">
      <c r="A252" s="6"/>
      <c r="B252" s="1"/>
      <c r="C252" s="114"/>
      <c r="D252" s="7"/>
      <c r="E252" s="79"/>
      <c r="F252" s="79"/>
      <c r="G252" s="79"/>
      <c r="H252" s="1"/>
      <c r="I252" s="134"/>
      <c r="J252" s="1"/>
    </row>
    <row r="253" spans="1:10" ht="12.75" customHeight="1">
      <c r="A253" s="6"/>
      <c r="B253" s="1"/>
      <c r="C253" s="114"/>
      <c r="D253" s="7"/>
      <c r="E253" s="79"/>
      <c r="F253" s="79"/>
      <c r="G253" s="79"/>
      <c r="H253" s="1"/>
      <c r="I253" s="134"/>
      <c r="J253" s="1"/>
    </row>
    <row r="254" spans="1:10" ht="12.75" customHeight="1">
      <c r="A254" s="6"/>
      <c r="B254" s="1"/>
      <c r="C254" s="114"/>
      <c r="D254" s="7"/>
      <c r="E254" s="79"/>
      <c r="F254" s="79"/>
      <c r="G254" s="79"/>
      <c r="H254" s="1"/>
      <c r="I254" s="134"/>
      <c r="J254" s="1"/>
    </row>
    <row r="255" spans="1:10" ht="12.75" customHeight="1">
      <c r="A255" s="6"/>
      <c r="B255" s="1"/>
      <c r="C255" s="114"/>
      <c r="D255" s="7"/>
      <c r="E255" s="79"/>
      <c r="F255" s="79"/>
      <c r="G255" s="79"/>
      <c r="H255" s="1"/>
      <c r="I255" s="134"/>
      <c r="J255" s="1"/>
    </row>
    <row r="256" spans="1:10" ht="12.75" customHeight="1">
      <c r="A256" s="6"/>
      <c r="B256" s="1"/>
      <c r="C256" s="114"/>
      <c r="D256" s="7"/>
      <c r="E256" s="79"/>
      <c r="F256" s="79"/>
      <c r="G256" s="79"/>
      <c r="H256" s="1"/>
      <c r="I256" s="134"/>
      <c r="J256" s="1"/>
    </row>
    <row r="257" spans="1:10" ht="12.75" customHeight="1">
      <c r="A257" s="6"/>
      <c r="B257" s="1"/>
      <c r="C257" s="114"/>
      <c r="D257" s="7"/>
      <c r="E257" s="79"/>
      <c r="F257" s="79"/>
      <c r="G257" s="79"/>
      <c r="H257" s="1"/>
      <c r="I257" s="134"/>
      <c r="J257" s="1"/>
    </row>
    <row r="258" spans="1:10" ht="12.75" customHeight="1">
      <c r="A258" s="6"/>
      <c r="B258" s="1"/>
      <c r="C258" s="114"/>
      <c r="D258" s="7"/>
      <c r="E258" s="79"/>
      <c r="F258" s="79"/>
      <c r="G258" s="79"/>
      <c r="H258" s="1"/>
      <c r="I258" s="134"/>
      <c r="J258" s="1"/>
    </row>
    <row r="259" spans="1:10" ht="12.75" customHeight="1">
      <c r="A259" s="6"/>
      <c r="B259" s="1"/>
      <c r="C259" s="114"/>
      <c r="D259" s="7"/>
      <c r="E259" s="79"/>
      <c r="F259" s="79"/>
      <c r="G259" s="79"/>
      <c r="H259" s="1"/>
      <c r="I259" s="134"/>
      <c r="J259" s="1"/>
    </row>
    <row r="260" spans="1:10" ht="12.75" customHeight="1">
      <c r="A260" s="6"/>
      <c r="B260" s="1"/>
      <c r="C260" s="114"/>
      <c r="D260" s="7"/>
      <c r="E260" s="79"/>
      <c r="F260" s="79"/>
      <c r="G260" s="79"/>
      <c r="H260" s="1"/>
      <c r="I260" s="134"/>
      <c r="J260" s="1"/>
    </row>
    <row r="261" spans="1:10" ht="12.75" customHeight="1">
      <c r="A261" s="6"/>
      <c r="B261" s="1"/>
      <c r="C261" s="114"/>
      <c r="D261" s="7"/>
      <c r="E261" s="79"/>
      <c r="F261" s="79"/>
      <c r="G261" s="79"/>
      <c r="H261" s="1"/>
      <c r="I261" s="134"/>
      <c r="J261" s="1"/>
    </row>
    <row r="262" spans="1:10" ht="12.75" customHeight="1">
      <c r="A262" s="6"/>
      <c r="B262" s="1"/>
      <c r="C262" s="114"/>
      <c r="D262" s="7"/>
      <c r="E262" s="79"/>
      <c r="F262" s="79"/>
      <c r="G262" s="79"/>
      <c r="H262" s="1"/>
      <c r="I262" s="134"/>
      <c r="J262" s="1"/>
    </row>
    <row r="263" spans="1:10" ht="12.75" customHeight="1">
      <c r="A263" s="6"/>
      <c r="B263" s="1"/>
      <c r="C263" s="114"/>
      <c r="D263" s="7"/>
      <c r="E263" s="79"/>
      <c r="F263" s="79"/>
      <c r="G263" s="79"/>
      <c r="H263" s="1"/>
      <c r="I263" s="134"/>
      <c r="J263" s="1"/>
    </row>
    <row r="264" spans="1:10" ht="12.75" customHeight="1">
      <c r="A264" s="6"/>
      <c r="B264" s="1"/>
      <c r="C264" s="114"/>
      <c r="D264" s="7"/>
      <c r="E264" s="79"/>
      <c r="F264" s="79"/>
      <c r="G264" s="79"/>
      <c r="H264" s="1"/>
      <c r="I264" s="134"/>
      <c r="J264" s="1"/>
    </row>
    <row r="265" spans="1:10" ht="12.75" customHeight="1">
      <c r="A265" s="6"/>
      <c r="B265" s="1"/>
      <c r="C265" s="114"/>
      <c r="D265" s="7"/>
      <c r="E265" s="79"/>
      <c r="F265" s="79"/>
      <c r="G265" s="79"/>
      <c r="H265" s="1"/>
      <c r="I265" s="134"/>
      <c r="J265" s="1"/>
    </row>
    <row r="266" spans="1:10" ht="12.75" customHeight="1">
      <c r="A266" s="6"/>
      <c r="B266" s="1"/>
      <c r="C266" s="114"/>
      <c r="D266" s="7"/>
      <c r="E266" s="79"/>
      <c r="F266" s="79"/>
      <c r="G266" s="79"/>
      <c r="H266" s="1"/>
      <c r="I266" s="134"/>
      <c r="J266" s="1"/>
    </row>
    <row r="267" spans="1:10" ht="12.75" customHeight="1">
      <c r="A267" s="6"/>
      <c r="B267" s="1"/>
      <c r="C267" s="114"/>
      <c r="D267" s="7"/>
      <c r="E267" s="79"/>
      <c r="F267" s="79"/>
      <c r="G267" s="79"/>
      <c r="H267" s="1"/>
      <c r="I267" s="134"/>
      <c r="J267" s="1"/>
    </row>
    <row r="268" spans="1:10" ht="12.75" customHeight="1">
      <c r="A268" s="6"/>
      <c r="B268" s="1"/>
      <c r="C268" s="114"/>
      <c r="D268" s="7"/>
      <c r="E268" s="79"/>
      <c r="F268" s="79"/>
      <c r="G268" s="79"/>
      <c r="H268" s="1"/>
      <c r="I268" s="134"/>
      <c r="J268" s="1"/>
    </row>
    <row r="269" spans="1:10" ht="12.75" customHeight="1">
      <c r="A269" s="6"/>
      <c r="B269" s="1"/>
      <c r="C269" s="114"/>
      <c r="D269" s="7"/>
      <c r="E269" s="79"/>
      <c r="F269" s="79"/>
      <c r="G269" s="79"/>
      <c r="H269" s="1"/>
      <c r="I269" s="134"/>
      <c r="J269" s="1"/>
    </row>
    <row r="270" spans="1:10" ht="12.75" customHeight="1">
      <c r="A270" s="6"/>
      <c r="B270" s="1"/>
      <c r="C270" s="114"/>
      <c r="D270" s="7"/>
      <c r="E270" s="79"/>
      <c r="F270" s="79"/>
      <c r="G270" s="79"/>
      <c r="H270" s="1"/>
      <c r="I270" s="134"/>
      <c r="J270" s="1"/>
    </row>
    <row r="271" spans="1:10" ht="12.75" customHeight="1">
      <c r="A271" s="6"/>
      <c r="B271" s="1"/>
      <c r="C271" s="114"/>
      <c r="D271" s="7"/>
      <c r="E271" s="79"/>
      <c r="F271" s="79"/>
      <c r="G271" s="79"/>
      <c r="H271" s="1"/>
      <c r="I271" s="134"/>
      <c r="J271" s="1"/>
    </row>
    <row r="272" spans="1:10" ht="12.75" customHeight="1">
      <c r="A272" s="6"/>
      <c r="B272" s="1"/>
      <c r="C272" s="114"/>
      <c r="D272" s="7"/>
      <c r="E272" s="79"/>
      <c r="F272" s="79"/>
      <c r="G272" s="79"/>
      <c r="H272" s="1"/>
      <c r="I272" s="134"/>
      <c r="J272" s="1"/>
    </row>
    <row r="273" spans="1:10" ht="12.75" customHeight="1">
      <c r="A273" s="6"/>
      <c r="B273" s="1"/>
      <c r="C273" s="114"/>
      <c r="D273" s="7"/>
      <c r="E273" s="79"/>
      <c r="F273" s="79"/>
      <c r="G273" s="79"/>
      <c r="H273" s="1"/>
      <c r="I273" s="134"/>
      <c r="J273" s="1"/>
    </row>
    <row r="274" spans="1:10" ht="12.75" customHeight="1">
      <c r="A274" s="6"/>
      <c r="B274" s="1"/>
      <c r="C274" s="114"/>
      <c r="D274" s="7"/>
      <c r="E274" s="79"/>
      <c r="F274" s="79"/>
      <c r="G274" s="79"/>
      <c r="H274" s="1"/>
      <c r="I274" s="134"/>
      <c r="J274" s="1"/>
    </row>
    <row r="275" spans="1:10" ht="12.75" customHeight="1">
      <c r="A275" s="6"/>
      <c r="B275" s="1"/>
      <c r="C275" s="114"/>
      <c r="D275" s="7"/>
      <c r="E275" s="79"/>
      <c r="F275" s="79"/>
      <c r="G275" s="79"/>
      <c r="H275" s="1"/>
      <c r="I275" s="134"/>
      <c r="J275" s="1"/>
    </row>
    <row r="276" spans="1:10" ht="12.75" customHeight="1">
      <c r="A276" s="6"/>
      <c r="B276" s="1"/>
      <c r="C276" s="114"/>
      <c r="D276" s="7"/>
      <c r="E276" s="79"/>
      <c r="F276" s="79"/>
      <c r="G276" s="79"/>
      <c r="H276" s="1"/>
      <c r="I276" s="134"/>
      <c r="J276" s="1"/>
    </row>
    <row r="277" spans="1:10" ht="12.75" customHeight="1">
      <c r="A277" s="6"/>
      <c r="B277" s="1"/>
      <c r="C277" s="114"/>
      <c r="D277" s="7"/>
      <c r="E277" s="79"/>
      <c r="F277" s="79"/>
      <c r="G277" s="79"/>
      <c r="H277" s="1"/>
      <c r="I277" s="134"/>
      <c r="J277" s="1"/>
    </row>
    <row r="278" spans="1:10" ht="12.75" customHeight="1">
      <c r="A278" s="6"/>
      <c r="B278" s="1"/>
      <c r="C278" s="114"/>
      <c r="D278" s="7"/>
      <c r="E278" s="79"/>
      <c r="F278" s="79"/>
      <c r="G278" s="79"/>
      <c r="H278" s="1"/>
      <c r="I278" s="134"/>
      <c r="J278" s="1"/>
    </row>
    <row r="279" spans="1:10" ht="12.75" customHeight="1">
      <c r="A279" s="6"/>
      <c r="B279" s="1"/>
      <c r="C279" s="114"/>
      <c r="D279" s="7"/>
      <c r="E279" s="79"/>
      <c r="F279" s="79"/>
      <c r="G279" s="79"/>
      <c r="H279" s="1"/>
      <c r="I279" s="134"/>
      <c r="J279" s="1"/>
    </row>
    <row r="280" spans="1:10" ht="12.75" customHeight="1">
      <c r="A280" s="6"/>
      <c r="B280" s="1"/>
      <c r="C280" s="114"/>
      <c r="D280" s="7"/>
      <c r="E280" s="79"/>
      <c r="F280" s="79"/>
      <c r="G280" s="79"/>
      <c r="H280" s="1"/>
      <c r="I280" s="134"/>
      <c r="J280" s="1"/>
    </row>
    <row r="281" spans="1:10" ht="12.75" customHeight="1">
      <c r="A281" s="6"/>
      <c r="B281" s="1"/>
      <c r="C281" s="114"/>
      <c r="D281" s="7"/>
      <c r="E281" s="79"/>
      <c r="F281" s="79"/>
      <c r="G281" s="79"/>
      <c r="H281" s="1"/>
      <c r="I281" s="134"/>
      <c r="J281" s="1"/>
    </row>
    <row r="282" spans="1:10" ht="12.75" customHeight="1">
      <c r="A282" s="6"/>
      <c r="B282" s="1"/>
      <c r="C282" s="114"/>
      <c r="D282" s="7"/>
      <c r="E282" s="79"/>
      <c r="F282" s="79"/>
      <c r="G282" s="79"/>
      <c r="H282" s="1"/>
      <c r="I282" s="134"/>
      <c r="J282" s="1"/>
    </row>
    <row r="283" spans="1:10" ht="12.75" customHeight="1">
      <c r="A283" s="6"/>
      <c r="B283" s="1"/>
      <c r="C283" s="114"/>
      <c r="D283" s="7"/>
      <c r="E283" s="79"/>
      <c r="F283" s="79"/>
      <c r="G283" s="79"/>
      <c r="H283" s="1"/>
      <c r="I283" s="134"/>
      <c r="J283" s="1"/>
    </row>
    <row r="284" spans="1:10" ht="12.75" customHeight="1">
      <c r="A284" s="6"/>
      <c r="B284" s="1"/>
      <c r="C284" s="114"/>
      <c r="D284" s="7"/>
      <c r="E284" s="79"/>
      <c r="F284" s="79"/>
      <c r="G284" s="79"/>
      <c r="H284" s="1"/>
      <c r="I284" s="134"/>
      <c r="J284" s="1"/>
    </row>
    <row r="285" spans="1:10" ht="12.75" customHeight="1">
      <c r="A285" s="6"/>
      <c r="B285" s="1"/>
      <c r="C285" s="114"/>
      <c r="D285" s="7"/>
      <c r="E285" s="79"/>
      <c r="F285" s="79"/>
      <c r="G285" s="79"/>
      <c r="H285" s="1"/>
      <c r="I285" s="134"/>
      <c r="J285" s="1"/>
    </row>
    <row r="286" spans="1:10" ht="12.75" customHeight="1">
      <c r="A286" s="6"/>
      <c r="B286" s="1"/>
      <c r="C286" s="114"/>
      <c r="D286" s="7"/>
      <c r="E286" s="79"/>
      <c r="F286" s="79"/>
      <c r="G286" s="79"/>
      <c r="H286" s="1"/>
      <c r="I286" s="134"/>
      <c r="J286" s="1"/>
    </row>
    <row r="287" spans="1:10" ht="12.75" customHeight="1">
      <c r="A287" s="6"/>
      <c r="B287" s="1"/>
      <c r="C287" s="114"/>
      <c r="D287" s="7"/>
      <c r="E287" s="79"/>
      <c r="F287" s="79"/>
      <c r="G287" s="79"/>
      <c r="H287" s="1"/>
      <c r="I287" s="134"/>
      <c r="J287" s="1"/>
    </row>
    <row r="288" spans="1:10" ht="12.75" customHeight="1">
      <c r="A288" s="6"/>
      <c r="B288" s="1"/>
      <c r="C288" s="114"/>
      <c r="D288" s="7"/>
      <c r="E288" s="79"/>
      <c r="F288" s="79"/>
      <c r="G288" s="79"/>
      <c r="H288" s="1"/>
      <c r="I288" s="134"/>
      <c r="J288" s="1"/>
    </row>
    <row r="289" spans="1:10" ht="12.75" customHeight="1">
      <c r="A289" s="6"/>
      <c r="B289" s="1"/>
      <c r="C289" s="114"/>
      <c r="D289" s="7"/>
      <c r="E289" s="79"/>
      <c r="F289" s="79"/>
      <c r="G289" s="79"/>
      <c r="H289" s="1"/>
      <c r="I289" s="134"/>
      <c r="J289" s="1"/>
    </row>
    <row r="290" spans="1:10" ht="12.75" customHeight="1">
      <c r="A290" s="6"/>
      <c r="B290" s="1"/>
      <c r="C290" s="114"/>
      <c r="D290" s="7"/>
      <c r="E290" s="79"/>
      <c r="F290" s="79"/>
      <c r="G290" s="79"/>
      <c r="H290" s="1"/>
      <c r="I290" s="134"/>
      <c r="J290" s="1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mergeCells count="5">
    <mergeCell ref="A106:B106"/>
    <mergeCell ref="A1:D1"/>
    <mergeCell ref="A98:B98"/>
    <mergeCell ref="A73:B73"/>
    <mergeCell ref="A66:B66"/>
  </mergeCells>
  <printOptions horizontalCentered="1"/>
  <pageMargins left="0.984251968503937" right="0.31496062992125984" top="0.5905511811023623" bottom="0.984251968503937" header="0.3937007874015748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60" workbookViewId="0" topLeftCell="A1">
      <pane xSplit="3" ySplit="3" topLeftCell="D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"/>
    </sheetView>
  </sheetViews>
  <sheetFormatPr defaultColWidth="9.00390625" defaultRowHeight="12.75"/>
  <cols>
    <col min="1" max="1" width="4.875" style="0" customWidth="1"/>
    <col min="2" max="2" width="33.75390625" style="0" customWidth="1"/>
    <col min="3" max="3" width="5.875" style="0" customWidth="1"/>
    <col min="4" max="4" width="14.125" style="0" customWidth="1"/>
    <col min="5" max="5" width="14.625" style="0" customWidth="1"/>
    <col min="6" max="6" width="13.75390625" style="0" customWidth="1"/>
  </cols>
  <sheetData>
    <row r="1" spans="1:4" s="58" customFormat="1" ht="12.75">
      <c r="A1" s="180" t="s">
        <v>132</v>
      </c>
      <c r="B1" s="180"/>
      <c r="C1" s="180"/>
      <c r="D1" s="180"/>
    </row>
    <row r="2" ht="12.75">
      <c r="E2" s="1"/>
    </row>
    <row r="3" spans="1:7" ht="60.75" customHeight="1">
      <c r="A3" s="13"/>
      <c r="B3" s="60" t="s">
        <v>0</v>
      </c>
      <c r="C3" s="64" t="s">
        <v>63</v>
      </c>
      <c r="D3" s="63" t="s">
        <v>97</v>
      </c>
      <c r="E3" s="61" t="s">
        <v>98</v>
      </c>
      <c r="F3" s="61" t="s">
        <v>99</v>
      </c>
      <c r="G3" s="8"/>
    </row>
    <row r="4" spans="1:7" ht="12.75">
      <c r="A4" s="125">
        <v>1</v>
      </c>
      <c r="B4" s="14" t="s">
        <v>44</v>
      </c>
      <c r="C4" s="123" t="s">
        <v>51</v>
      </c>
      <c r="D4" s="47">
        <v>60</v>
      </c>
      <c r="E4" s="47">
        <v>60</v>
      </c>
      <c r="F4" s="47">
        <v>295</v>
      </c>
      <c r="G4" s="8"/>
    </row>
    <row r="5" spans="1:7" ht="12.75">
      <c r="A5" s="123">
        <v>2</v>
      </c>
      <c r="B5" s="13" t="s">
        <v>33</v>
      </c>
      <c r="C5" s="123" t="s">
        <v>51</v>
      </c>
      <c r="D5" s="57">
        <v>129</v>
      </c>
      <c r="E5" s="47">
        <v>102</v>
      </c>
      <c r="F5" s="47">
        <v>1681</v>
      </c>
      <c r="G5" s="8"/>
    </row>
    <row r="6" spans="1:7" ht="12.75">
      <c r="A6" s="125">
        <v>3</v>
      </c>
      <c r="B6" s="14" t="s">
        <v>1</v>
      </c>
      <c r="C6" s="112" t="s">
        <v>51</v>
      </c>
      <c r="D6" s="57">
        <v>0</v>
      </c>
      <c r="E6" s="47">
        <v>10</v>
      </c>
      <c r="F6" s="47">
        <v>50</v>
      </c>
      <c r="G6" s="8"/>
    </row>
    <row r="7" spans="1:7" ht="12.75">
      <c r="A7" s="125">
        <v>4</v>
      </c>
      <c r="B7" s="14" t="s">
        <v>2</v>
      </c>
      <c r="C7" s="112" t="s">
        <v>51</v>
      </c>
      <c r="D7" s="47">
        <v>1</v>
      </c>
      <c r="E7" s="47">
        <v>1</v>
      </c>
      <c r="F7" s="47">
        <v>15</v>
      </c>
      <c r="G7" s="8"/>
    </row>
    <row r="8" spans="1:7" ht="12.75">
      <c r="A8" s="125">
        <v>5</v>
      </c>
      <c r="B8" s="14" t="s">
        <v>3</v>
      </c>
      <c r="C8" s="112" t="s">
        <v>51</v>
      </c>
      <c r="D8" s="47">
        <v>25</v>
      </c>
      <c r="E8" s="47">
        <v>5</v>
      </c>
      <c r="F8" s="47">
        <v>60</v>
      </c>
      <c r="G8" s="8"/>
    </row>
    <row r="9" spans="1:7" ht="12.75">
      <c r="A9" s="125">
        <v>6</v>
      </c>
      <c r="B9" s="14" t="s">
        <v>4</v>
      </c>
      <c r="C9" s="112" t="s">
        <v>51</v>
      </c>
      <c r="D9" s="47">
        <v>130</v>
      </c>
      <c r="E9" s="57" t="s">
        <v>139</v>
      </c>
      <c r="F9" s="57" t="s">
        <v>139</v>
      </c>
      <c r="G9" s="8"/>
    </row>
    <row r="10" spans="1:7" ht="12.75">
      <c r="A10" s="125">
        <v>7</v>
      </c>
      <c r="B10" s="14" t="s">
        <v>158</v>
      </c>
      <c r="C10" s="112" t="s">
        <v>51</v>
      </c>
      <c r="D10" s="47">
        <v>125</v>
      </c>
      <c r="E10" s="47">
        <v>100</v>
      </c>
      <c r="F10" s="47">
        <v>500</v>
      </c>
      <c r="G10" s="8"/>
    </row>
    <row r="11" spans="1:7" ht="12.75">
      <c r="A11" s="125">
        <v>8</v>
      </c>
      <c r="B11" s="14" t="s">
        <v>6</v>
      </c>
      <c r="C11" s="112" t="s">
        <v>51</v>
      </c>
      <c r="D11" s="47">
        <v>0</v>
      </c>
      <c r="E11" s="47">
        <v>0</v>
      </c>
      <c r="F11" s="47">
        <v>0</v>
      </c>
      <c r="G11" s="8"/>
    </row>
    <row r="12" spans="1:7" ht="12.75">
      <c r="A12" s="125">
        <v>9</v>
      </c>
      <c r="B12" s="14" t="s">
        <v>5</v>
      </c>
      <c r="C12" s="112" t="s">
        <v>51</v>
      </c>
      <c r="D12" s="47">
        <v>30</v>
      </c>
      <c r="E12" s="47">
        <v>10</v>
      </c>
      <c r="F12" s="47">
        <v>32</v>
      </c>
      <c r="G12" s="8"/>
    </row>
    <row r="13" spans="1:7" ht="12.75">
      <c r="A13" s="125">
        <v>10</v>
      </c>
      <c r="B13" s="14" t="s">
        <v>7</v>
      </c>
      <c r="C13" s="112" t="s">
        <v>51</v>
      </c>
      <c r="D13" s="47">
        <v>25</v>
      </c>
      <c r="E13" s="47">
        <v>3</v>
      </c>
      <c r="F13" s="47">
        <v>35</v>
      </c>
      <c r="G13" s="8"/>
    </row>
    <row r="14" spans="1:7" ht="12.75">
      <c r="A14" s="140">
        <v>11</v>
      </c>
      <c r="B14" s="14" t="s">
        <v>8</v>
      </c>
      <c r="C14" s="112" t="s">
        <v>51</v>
      </c>
      <c r="D14" s="57" t="s">
        <v>139</v>
      </c>
      <c r="E14" s="57" t="s">
        <v>139</v>
      </c>
      <c r="F14" s="57">
        <v>500</v>
      </c>
      <c r="G14" s="8"/>
    </row>
    <row r="15" spans="1:7" ht="12.75">
      <c r="A15" s="125">
        <v>12</v>
      </c>
      <c r="B15" s="14" t="s">
        <v>9</v>
      </c>
      <c r="C15" s="112" t="s">
        <v>51</v>
      </c>
      <c r="D15" s="47">
        <v>20</v>
      </c>
      <c r="E15" s="47">
        <v>10</v>
      </c>
      <c r="F15" s="47">
        <v>120</v>
      </c>
      <c r="G15" s="8"/>
    </row>
    <row r="16" spans="1:7" ht="12.75">
      <c r="A16" s="125">
        <v>13</v>
      </c>
      <c r="B16" s="13" t="s">
        <v>42</v>
      </c>
      <c r="C16" s="112" t="s">
        <v>51</v>
      </c>
      <c r="D16" s="47">
        <v>80</v>
      </c>
      <c r="E16" s="47">
        <v>60</v>
      </c>
      <c r="F16" s="47">
        <v>320</v>
      </c>
      <c r="G16" s="8"/>
    </row>
    <row r="17" spans="1:7" ht="12.75">
      <c r="A17" s="125">
        <v>14</v>
      </c>
      <c r="B17" s="14" t="s">
        <v>10</v>
      </c>
      <c r="C17" s="112" t="s">
        <v>51</v>
      </c>
      <c r="D17" s="47">
        <v>20</v>
      </c>
      <c r="E17" s="47">
        <v>0</v>
      </c>
      <c r="F17" s="47">
        <v>30</v>
      </c>
      <c r="G17" s="8"/>
    </row>
    <row r="18" spans="1:7" ht="12.75">
      <c r="A18" s="125">
        <v>15</v>
      </c>
      <c r="B18" s="87" t="s">
        <v>11</v>
      </c>
      <c r="C18" s="123" t="s">
        <v>51</v>
      </c>
      <c r="D18" s="47">
        <v>60</v>
      </c>
      <c r="E18" s="47">
        <v>32</v>
      </c>
      <c r="F18" s="47">
        <v>619</v>
      </c>
      <c r="G18" s="8"/>
    </row>
    <row r="19" spans="1:7" ht="12.75">
      <c r="A19" s="125">
        <v>16</v>
      </c>
      <c r="B19" s="14" t="s">
        <v>12</v>
      </c>
      <c r="C19" s="112" t="s">
        <v>51</v>
      </c>
      <c r="D19" s="47">
        <v>0</v>
      </c>
      <c r="E19" s="47">
        <v>0</v>
      </c>
      <c r="F19" s="47">
        <v>0</v>
      </c>
      <c r="G19" s="8"/>
    </row>
    <row r="20" spans="1:7" ht="12.75">
      <c r="A20" s="125">
        <v>17</v>
      </c>
      <c r="B20" s="14" t="s">
        <v>13</v>
      </c>
      <c r="C20" s="112" t="s">
        <v>51</v>
      </c>
      <c r="D20" s="57">
        <v>0</v>
      </c>
      <c r="E20" s="57">
        <v>0</v>
      </c>
      <c r="F20" s="57">
        <v>0</v>
      </c>
      <c r="G20" s="8"/>
    </row>
    <row r="21" spans="1:7" ht="12.75">
      <c r="A21" s="125">
        <v>18</v>
      </c>
      <c r="B21" s="14" t="s">
        <v>14</v>
      </c>
      <c r="C21" s="112" t="s">
        <v>51</v>
      </c>
      <c r="D21" s="47">
        <v>0</v>
      </c>
      <c r="E21" s="47">
        <v>0</v>
      </c>
      <c r="F21" s="47">
        <v>0</v>
      </c>
      <c r="G21" s="8"/>
    </row>
    <row r="22" spans="1:7" ht="12.75">
      <c r="A22" s="125">
        <v>19</v>
      </c>
      <c r="B22" s="14" t="s">
        <v>15</v>
      </c>
      <c r="C22" s="112" t="s">
        <v>51</v>
      </c>
      <c r="D22" s="47">
        <v>30</v>
      </c>
      <c r="E22" s="151" t="s">
        <v>139</v>
      </c>
      <c r="F22" s="47">
        <v>85</v>
      </c>
      <c r="G22" s="8"/>
    </row>
    <row r="23" spans="1:7" ht="12.75">
      <c r="A23" s="125">
        <v>20</v>
      </c>
      <c r="B23" s="14" t="s">
        <v>16</v>
      </c>
      <c r="C23" s="112" t="s">
        <v>51</v>
      </c>
      <c r="D23" s="47">
        <v>6</v>
      </c>
      <c r="E23" s="47">
        <v>6</v>
      </c>
      <c r="F23" s="47">
        <v>135</v>
      </c>
      <c r="G23" s="8"/>
    </row>
    <row r="24" spans="1:7" ht="12.75">
      <c r="A24" s="125">
        <v>21</v>
      </c>
      <c r="B24" s="14" t="s">
        <v>17</v>
      </c>
      <c r="C24" s="112" t="s">
        <v>51</v>
      </c>
      <c r="D24" s="47">
        <v>0</v>
      </c>
      <c r="E24" s="47">
        <v>0</v>
      </c>
      <c r="F24" s="47">
        <v>0</v>
      </c>
      <c r="G24" s="8"/>
    </row>
    <row r="25" spans="1:7" ht="12.75">
      <c r="A25" s="125">
        <v>22</v>
      </c>
      <c r="B25" s="14" t="s">
        <v>18</v>
      </c>
      <c r="C25" s="112" t="s">
        <v>51</v>
      </c>
      <c r="D25" s="47">
        <v>0</v>
      </c>
      <c r="E25" s="47">
        <v>0</v>
      </c>
      <c r="F25" s="47">
        <v>0</v>
      </c>
      <c r="G25" s="8"/>
    </row>
    <row r="26" spans="1:7" ht="12.75">
      <c r="A26" s="125">
        <v>23</v>
      </c>
      <c r="B26" s="14" t="s">
        <v>19</v>
      </c>
      <c r="C26" s="112" t="s">
        <v>51</v>
      </c>
      <c r="D26" s="47">
        <v>0</v>
      </c>
      <c r="E26" s="47">
        <v>0</v>
      </c>
      <c r="F26" s="47">
        <v>0</v>
      </c>
      <c r="G26" s="8"/>
    </row>
    <row r="27" spans="1:7" ht="12.75">
      <c r="A27" s="125">
        <v>24</v>
      </c>
      <c r="B27" s="14" t="s">
        <v>20</v>
      </c>
      <c r="C27" s="112" t="s">
        <v>51</v>
      </c>
      <c r="D27" s="57" t="s">
        <v>139</v>
      </c>
      <c r="E27" s="57" t="s">
        <v>139</v>
      </c>
      <c r="F27" s="57" t="s">
        <v>139</v>
      </c>
      <c r="G27" s="8"/>
    </row>
    <row r="28" spans="1:7" ht="12.75">
      <c r="A28" s="125">
        <v>25</v>
      </c>
      <c r="B28" s="14" t="s">
        <v>21</v>
      </c>
      <c r="C28" s="112" t="s">
        <v>51</v>
      </c>
      <c r="D28" s="47">
        <v>0</v>
      </c>
      <c r="E28" s="57">
        <v>0</v>
      </c>
      <c r="F28" s="47">
        <v>0</v>
      </c>
      <c r="G28" s="8"/>
    </row>
    <row r="29" spans="1:7" ht="12.75">
      <c r="A29" s="125">
        <v>26</v>
      </c>
      <c r="B29" s="119" t="s">
        <v>153</v>
      </c>
      <c r="C29" s="123" t="s">
        <v>51</v>
      </c>
      <c r="D29" s="47">
        <v>20</v>
      </c>
      <c r="E29" s="47">
        <v>20</v>
      </c>
      <c r="F29" s="47">
        <v>50</v>
      </c>
      <c r="G29" s="8"/>
    </row>
    <row r="30" spans="1:7" ht="12.75">
      <c r="A30" s="125">
        <v>27</v>
      </c>
      <c r="B30" s="14" t="s">
        <v>22</v>
      </c>
      <c r="C30" s="112" t="s">
        <v>51</v>
      </c>
      <c r="D30" s="47">
        <v>25</v>
      </c>
      <c r="E30" s="57" t="s">
        <v>139</v>
      </c>
      <c r="F30" s="47">
        <v>2000</v>
      </c>
      <c r="G30" s="8"/>
    </row>
    <row r="31" spans="1:7" ht="12.75">
      <c r="A31" s="125">
        <v>28</v>
      </c>
      <c r="B31" s="14" t="s">
        <v>23</v>
      </c>
      <c r="C31" s="112" t="s">
        <v>51</v>
      </c>
      <c r="D31" s="47">
        <v>11</v>
      </c>
      <c r="E31" s="47">
        <v>0</v>
      </c>
      <c r="F31" s="47">
        <v>254</v>
      </c>
      <c r="G31" s="8"/>
    </row>
    <row r="32" spans="1:7" ht="12.75">
      <c r="A32" s="125">
        <v>29</v>
      </c>
      <c r="B32" s="14" t="s">
        <v>122</v>
      </c>
      <c r="C32" s="112" t="s">
        <v>51</v>
      </c>
      <c r="D32" s="57" t="s">
        <v>139</v>
      </c>
      <c r="E32" s="57" t="s">
        <v>139</v>
      </c>
      <c r="F32" s="57" t="s">
        <v>139</v>
      </c>
      <c r="G32" s="8"/>
    </row>
    <row r="33" spans="1:7" ht="12.75">
      <c r="A33" s="125">
        <v>30</v>
      </c>
      <c r="B33" s="14" t="s">
        <v>45</v>
      </c>
      <c r="C33" s="112" t="s">
        <v>51</v>
      </c>
      <c r="D33" s="47">
        <v>322</v>
      </c>
      <c r="E33" s="47">
        <v>164</v>
      </c>
      <c r="F33" s="47">
        <v>1379</v>
      </c>
      <c r="G33" s="8"/>
    </row>
    <row r="34" spans="1:7" ht="12.75">
      <c r="A34" s="125">
        <v>31</v>
      </c>
      <c r="B34" s="14" t="s">
        <v>24</v>
      </c>
      <c r="C34" s="112" t="s">
        <v>51</v>
      </c>
      <c r="D34" s="47">
        <v>78</v>
      </c>
      <c r="E34" s="47">
        <v>46</v>
      </c>
      <c r="F34" s="47">
        <v>349</v>
      </c>
      <c r="G34" s="8"/>
    </row>
    <row r="35" spans="1:7" ht="12.75">
      <c r="A35" s="125">
        <v>32</v>
      </c>
      <c r="B35" s="15" t="s">
        <v>25</v>
      </c>
      <c r="C35" s="112" t="s">
        <v>51</v>
      </c>
      <c r="D35" s="47">
        <v>0</v>
      </c>
      <c r="E35" s="47">
        <v>0</v>
      </c>
      <c r="F35" s="47">
        <v>0</v>
      </c>
      <c r="G35" s="8"/>
    </row>
    <row r="36" spans="1:7" ht="12.75">
      <c r="A36" s="125">
        <v>33</v>
      </c>
      <c r="B36" s="16" t="s">
        <v>61</v>
      </c>
      <c r="C36" s="112" t="s">
        <v>51</v>
      </c>
      <c r="D36" s="47">
        <v>0</v>
      </c>
      <c r="E36" s="47">
        <v>0</v>
      </c>
      <c r="F36" s="47">
        <v>0</v>
      </c>
      <c r="G36" s="8"/>
    </row>
    <row r="37" spans="1:7" ht="12.75">
      <c r="A37" s="125">
        <v>34</v>
      </c>
      <c r="B37" s="16" t="s">
        <v>41</v>
      </c>
      <c r="C37" s="112" t="s">
        <v>51</v>
      </c>
      <c r="D37" s="47">
        <v>70</v>
      </c>
      <c r="E37" s="47">
        <v>35</v>
      </c>
      <c r="F37" s="47">
        <v>100</v>
      </c>
      <c r="G37" s="8"/>
    </row>
    <row r="38" spans="1:7" ht="12.75">
      <c r="A38" s="125">
        <v>35</v>
      </c>
      <c r="B38" s="16" t="s">
        <v>26</v>
      </c>
      <c r="C38" s="112" t="s">
        <v>51</v>
      </c>
      <c r="D38" s="47">
        <v>0</v>
      </c>
      <c r="E38" s="47">
        <v>0</v>
      </c>
      <c r="F38" s="47">
        <v>0</v>
      </c>
      <c r="G38" s="8"/>
    </row>
    <row r="39" spans="1:7" ht="12.75">
      <c r="A39" s="125">
        <v>36</v>
      </c>
      <c r="B39" s="16" t="s">
        <v>27</v>
      </c>
      <c r="C39" s="112" t="s">
        <v>51</v>
      </c>
      <c r="D39" s="47">
        <v>15</v>
      </c>
      <c r="E39" s="47">
        <v>7</v>
      </c>
      <c r="F39" s="47">
        <v>90</v>
      </c>
      <c r="G39" s="8"/>
    </row>
    <row r="40" spans="1:7" ht="12.75">
      <c r="A40" s="125">
        <v>37</v>
      </c>
      <c r="B40" s="14" t="s">
        <v>28</v>
      </c>
      <c r="C40" s="112" t="s">
        <v>51</v>
      </c>
      <c r="D40" s="47">
        <v>28</v>
      </c>
      <c r="E40" s="57" t="s">
        <v>139</v>
      </c>
      <c r="F40" s="47">
        <v>156</v>
      </c>
      <c r="G40" s="8"/>
    </row>
    <row r="41" spans="1:7" ht="12.75">
      <c r="A41" s="125">
        <v>38</v>
      </c>
      <c r="B41" s="14" t="s">
        <v>29</v>
      </c>
      <c r="C41" s="112" t="s">
        <v>51</v>
      </c>
      <c r="D41" s="47">
        <v>0</v>
      </c>
      <c r="E41" s="47">
        <v>0</v>
      </c>
      <c r="F41" s="47">
        <v>0</v>
      </c>
      <c r="G41" s="8"/>
    </row>
    <row r="42" spans="1:7" ht="12.75">
      <c r="A42" s="125">
        <v>39</v>
      </c>
      <c r="B42" s="14" t="s">
        <v>43</v>
      </c>
      <c r="C42" s="112" t="s">
        <v>51</v>
      </c>
      <c r="D42" s="47">
        <v>8</v>
      </c>
      <c r="E42" s="47">
        <v>0</v>
      </c>
      <c r="F42" s="57">
        <v>92</v>
      </c>
      <c r="G42" s="8"/>
    </row>
    <row r="43" spans="1:7" ht="12.75">
      <c r="A43" s="125">
        <v>40</v>
      </c>
      <c r="B43" s="14" t="s">
        <v>30</v>
      </c>
      <c r="C43" s="112" t="s">
        <v>51</v>
      </c>
      <c r="D43" s="151" t="s">
        <v>139</v>
      </c>
      <c r="E43" s="151" t="s">
        <v>139</v>
      </c>
      <c r="F43" s="151" t="s">
        <v>139</v>
      </c>
      <c r="G43" s="8"/>
    </row>
    <row r="44" spans="1:7" ht="12.75">
      <c r="A44" s="125">
        <v>41</v>
      </c>
      <c r="B44" s="13" t="s">
        <v>31</v>
      </c>
      <c r="C44" s="112" t="s">
        <v>51</v>
      </c>
      <c r="D44" s="57" t="s">
        <v>139</v>
      </c>
      <c r="E44" s="57" t="s">
        <v>139</v>
      </c>
      <c r="F44" s="57" t="s">
        <v>139</v>
      </c>
      <c r="G44" s="8"/>
    </row>
    <row r="45" spans="1:7" ht="12.75">
      <c r="A45" s="125">
        <v>42</v>
      </c>
      <c r="B45" s="40" t="s">
        <v>32</v>
      </c>
      <c r="C45" s="112" t="s">
        <v>51</v>
      </c>
      <c r="D45" s="47">
        <v>5</v>
      </c>
      <c r="E45" s="47">
        <v>5</v>
      </c>
      <c r="F45" s="47">
        <v>240</v>
      </c>
      <c r="G45" s="8"/>
    </row>
    <row r="46" spans="1:7" ht="12.75">
      <c r="A46" s="125">
        <v>43</v>
      </c>
      <c r="B46" s="14" t="s">
        <v>34</v>
      </c>
      <c r="C46" s="112" t="s">
        <v>52</v>
      </c>
      <c r="D46" s="57">
        <v>100</v>
      </c>
      <c r="E46" s="47">
        <v>100</v>
      </c>
      <c r="F46" s="47">
        <v>3092</v>
      </c>
      <c r="G46" s="8"/>
    </row>
    <row r="47" spans="1:7" ht="12.75">
      <c r="A47" s="125">
        <v>44</v>
      </c>
      <c r="B47" s="87" t="s">
        <v>156</v>
      </c>
      <c r="C47" s="112" t="s">
        <v>52</v>
      </c>
      <c r="D47" s="57">
        <v>40</v>
      </c>
      <c r="E47" s="47">
        <v>36</v>
      </c>
      <c r="F47" s="47">
        <v>420</v>
      </c>
      <c r="G47" s="8"/>
    </row>
    <row r="48" spans="1:7" ht="12.75">
      <c r="A48" s="125">
        <v>45</v>
      </c>
      <c r="B48" s="14" t="s">
        <v>35</v>
      </c>
      <c r="C48" s="112" t="s">
        <v>52</v>
      </c>
      <c r="D48" s="151" t="s">
        <v>139</v>
      </c>
      <c r="E48" s="151" t="s">
        <v>139</v>
      </c>
      <c r="F48" s="151" t="s">
        <v>139</v>
      </c>
      <c r="G48" s="8"/>
    </row>
    <row r="49" spans="1:7" ht="12.75">
      <c r="A49" s="125">
        <v>46</v>
      </c>
      <c r="B49" s="14" t="s">
        <v>36</v>
      </c>
      <c r="C49" s="112" t="s">
        <v>52</v>
      </c>
      <c r="D49" s="57">
        <v>0</v>
      </c>
      <c r="E49" s="47">
        <v>0</v>
      </c>
      <c r="F49" s="47">
        <v>0</v>
      </c>
      <c r="G49" s="8"/>
    </row>
    <row r="50" spans="1:7" ht="12.75">
      <c r="A50" s="125">
        <v>47</v>
      </c>
      <c r="B50" s="14" t="s">
        <v>37</v>
      </c>
      <c r="C50" s="112" t="s">
        <v>52</v>
      </c>
      <c r="D50" s="57">
        <v>50</v>
      </c>
      <c r="E50" s="57" t="s">
        <v>139</v>
      </c>
      <c r="F50" s="57" t="s">
        <v>139</v>
      </c>
      <c r="G50" s="8"/>
    </row>
    <row r="51" spans="1:7" ht="12.75">
      <c r="A51" s="125">
        <v>48</v>
      </c>
      <c r="B51" s="14" t="s">
        <v>38</v>
      </c>
      <c r="C51" s="112" t="s">
        <v>52</v>
      </c>
      <c r="D51" s="57">
        <v>72</v>
      </c>
      <c r="E51" s="47">
        <v>36</v>
      </c>
      <c r="F51" s="47">
        <v>505</v>
      </c>
      <c r="G51" s="8"/>
    </row>
    <row r="52" spans="1:7" ht="12.75">
      <c r="A52" s="125">
        <v>49</v>
      </c>
      <c r="B52" s="14" t="s">
        <v>39</v>
      </c>
      <c r="C52" s="112" t="s">
        <v>52</v>
      </c>
      <c r="D52" s="57">
        <v>10</v>
      </c>
      <c r="E52" s="47">
        <v>5</v>
      </c>
      <c r="F52" s="47">
        <v>328</v>
      </c>
      <c r="G52" s="8"/>
    </row>
    <row r="53" spans="1:7" ht="12.75">
      <c r="A53" s="123">
        <v>50</v>
      </c>
      <c r="B53" s="40" t="s">
        <v>40</v>
      </c>
      <c r="C53" s="112" t="s">
        <v>52</v>
      </c>
      <c r="D53" s="47">
        <v>0</v>
      </c>
      <c r="E53" s="47">
        <v>0</v>
      </c>
      <c r="F53" s="47">
        <v>0</v>
      </c>
      <c r="G53" s="8"/>
    </row>
    <row r="54" spans="1:7" ht="12.75">
      <c r="A54" s="125">
        <v>51</v>
      </c>
      <c r="B54" s="87" t="s">
        <v>50</v>
      </c>
      <c r="C54" s="112" t="s">
        <v>123</v>
      </c>
      <c r="D54" s="47">
        <v>0</v>
      </c>
      <c r="E54" s="47">
        <v>0</v>
      </c>
      <c r="F54" s="47">
        <v>0</v>
      </c>
      <c r="G54" s="8"/>
    </row>
    <row r="55" spans="1:7" ht="12.75">
      <c r="A55" s="125">
        <v>52</v>
      </c>
      <c r="B55" s="147" t="s">
        <v>159</v>
      </c>
      <c r="C55" s="112" t="s">
        <v>123</v>
      </c>
      <c r="D55" s="47">
        <v>10</v>
      </c>
      <c r="E55" s="47">
        <v>2</v>
      </c>
      <c r="F55" s="47">
        <v>204</v>
      </c>
      <c r="G55" s="8"/>
    </row>
    <row r="56" spans="1:7" ht="12.75">
      <c r="A56" s="123">
        <v>53</v>
      </c>
      <c r="B56" s="14" t="s">
        <v>124</v>
      </c>
      <c r="C56" s="112" t="s">
        <v>123</v>
      </c>
      <c r="D56" s="47">
        <v>12</v>
      </c>
      <c r="E56" s="47">
        <v>6</v>
      </c>
      <c r="F56" s="47">
        <v>100</v>
      </c>
      <c r="G56" s="8"/>
    </row>
    <row r="57" spans="1:7" ht="12.75">
      <c r="A57" s="125">
        <v>54</v>
      </c>
      <c r="B57" s="13" t="s">
        <v>157</v>
      </c>
      <c r="C57" s="112" t="s">
        <v>123</v>
      </c>
      <c r="D57" s="47">
        <v>0</v>
      </c>
      <c r="E57" s="47">
        <v>0</v>
      </c>
      <c r="F57" s="47">
        <v>0</v>
      </c>
      <c r="G57" s="8"/>
    </row>
    <row r="58" spans="1:7" ht="12.75">
      <c r="A58" s="125">
        <v>55</v>
      </c>
      <c r="B58" s="14" t="s">
        <v>155</v>
      </c>
      <c r="C58" s="112" t="s">
        <v>53</v>
      </c>
      <c r="D58" s="57" t="s">
        <v>139</v>
      </c>
      <c r="E58" s="57" t="s">
        <v>139</v>
      </c>
      <c r="F58" s="57">
        <v>50</v>
      </c>
      <c r="G58" s="8"/>
    </row>
    <row r="59" spans="1:7" ht="12.75">
      <c r="A59" s="123">
        <v>56</v>
      </c>
      <c r="B59" s="119" t="s">
        <v>154</v>
      </c>
      <c r="C59" s="123" t="s">
        <v>53</v>
      </c>
      <c r="D59" s="47" t="s">
        <v>139</v>
      </c>
      <c r="E59" s="47" t="s">
        <v>139</v>
      </c>
      <c r="F59" s="47" t="s">
        <v>139</v>
      </c>
      <c r="G59" s="8"/>
    </row>
    <row r="60" spans="1:7" ht="12.75">
      <c r="A60" s="125">
        <v>57</v>
      </c>
      <c r="B60" s="14" t="s">
        <v>46</v>
      </c>
      <c r="C60" s="112" t="s">
        <v>53</v>
      </c>
      <c r="D60" s="47">
        <v>0</v>
      </c>
      <c r="E60" s="47">
        <v>0</v>
      </c>
      <c r="F60" s="47">
        <v>0</v>
      </c>
      <c r="G60" s="8"/>
    </row>
    <row r="61" spans="1:7" ht="12.75">
      <c r="A61" s="98" t="s">
        <v>140</v>
      </c>
      <c r="B61" s="98" t="s">
        <v>48</v>
      </c>
      <c r="C61" s="13"/>
      <c r="D61" s="148">
        <f>SUM(D4:D60)</f>
        <v>1617</v>
      </c>
      <c r="E61" s="148">
        <f>SUM(E4:E60)</f>
        <v>861</v>
      </c>
      <c r="F61" s="148">
        <f>SUM(F4:F60)</f>
        <v>13886</v>
      </c>
      <c r="G61" s="8"/>
    </row>
    <row r="62" spans="1:7" ht="12.75">
      <c r="A62" s="8"/>
      <c r="B62" s="8"/>
      <c r="C62" s="8"/>
      <c r="D62" s="54"/>
      <c r="E62" s="36"/>
      <c r="F62" s="8"/>
      <c r="G62" s="8"/>
    </row>
    <row r="63" spans="1:7" ht="12.75">
      <c r="A63" s="8"/>
      <c r="B63" s="8"/>
      <c r="C63" s="8"/>
      <c r="D63" s="54"/>
      <c r="E63" s="36"/>
      <c r="F63" s="8"/>
      <c r="G63" s="8"/>
    </row>
    <row r="64" spans="1:7" ht="12.75">
      <c r="A64" s="30" t="s">
        <v>56</v>
      </c>
      <c r="B64" s="30"/>
      <c r="C64" s="9"/>
      <c r="D64" s="20"/>
      <c r="E64" s="20"/>
      <c r="F64" s="8"/>
      <c r="G64" s="8"/>
    </row>
    <row r="65" spans="1:7" ht="12.75">
      <c r="A65" s="30"/>
      <c r="B65" s="30"/>
      <c r="C65" s="9"/>
      <c r="D65" s="20"/>
      <c r="E65" s="20"/>
      <c r="F65" s="8"/>
      <c r="G65" s="8"/>
    </row>
    <row r="66" spans="1:7" ht="12.75">
      <c r="A66" s="31" t="s">
        <v>58</v>
      </c>
      <c r="B66" s="30"/>
      <c r="C66" s="9"/>
      <c r="D66" s="20"/>
      <c r="E66" s="20"/>
      <c r="F66" s="8"/>
      <c r="G66" s="8"/>
    </row>
    <row r="67" spans="1:7" ht="12.75">
      <c r="A67" s="31" t="s">
        <v>59</v>
      </c>
      <c r="B67" s="30"/>
      <c r="C67" s="9"/>
      <c r="D67" s="20"/>
      <c r="E67" s="20"/>
      <c r="F67" s="8"/>
      <c r="G67" s="8"/>
    </row>
    <row r="68" spans="1:7" ht="12.75">
      <c r="A68" s="174" t="s">
        <v>125</v>
      </c>
      <c r="B68" s="179"/>
      <c r="C68" s="9"/>
      <c r="D68" s="20"/>
      <c r="E68" s="20"/>
      <c r="F68" s="8"/>
      <c r="G68" s="8"/>
    </row>
    <row r="69" spans="1:7" ht="12.75">
      <c r="A69" s="31" t="s">
        <v>60</v>
      </c>
      <c r="B69" s="30"/>
      <c r="C69" s="9"/>
      <c r="D69" s="20"/>
      <c r="E69" s="20"/>
      <c r="F69" s="8"/>
      <c r="G69" s="8"/>
    </row>
    <row r="70" spans="1:7" ht="12.75">
      <c r="A70" s="21"/>
      <c r="B70" s="21"/>
      <c r="C70" s="9"/>
      <c r="D70" s="20"/>
      <c r="E70" s="20"/>
      <c r="F70" s="8"/>
      <c r="G70" s="8"/>
    </row>
    <row r="71" spans="1:7" ht="12.75">
      <c r="A71" s="31" t="s">
        <v>57</v>
      </c>
      <c r="B71" s="48"/>
      <c r="C71" s="48"/>
      <c r="D71" s="48"/>
      <c r="E71" s="48"/>
      <c r="F71" s="8"/>
      <c r="G71" s="8"/>
    </row>
    <row r="72" spans="1:7" ht="12.75">
      <c r="A72" s="21"/>
      <c r="B72" s="21"/>
      <c r="C72" s="9"/>
      <c r="D72" s="20"/>
      <c r="E72" s="20"/>
      <c r="F72" s="8"/>
      <c r="G72" s="8"/>
    </row>
    <row r="74" spans="1:2" ht="12.75">
      <c r="A74" s="89"/>
      <c r="B74" s="89"/>
    </row>
    <row r="75" spans="1:2" ht="12.75">
      <c r="A75" s="89"/>
      <c r="B75" s="89"/>
    </row>
  </sheetData>
  <mergeCells count="2">
    <mergeCell ref="A68:B68"/>
    <mergeCell ref="A1:D1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pane ySplit="3" topLeftCell="BM4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4.125" style="0" customWidth="1"/>
    <col min="2" max="2" width="9.125" style="0" hidden="1" customWidth="1"/>
    <col min="3" max="3" width="33.75390625" style="0" customWidth="1"/>
    <col min="4" max="4" width="6.875" style="0" customWidth="1"/>
    <col min="5" max="5" width="10.125" style="52" customWidth="1"/>
    <col min="6" max="6" width="9.875" style="52" customWidth="1"/>
    <col min="7" max="7" width="9.625" style="52" customWidth="1"/>
    <col min="8" max="8" width="9.75390625" style="52" customWidth="1"/>
    <col min="9" max="10" width="9.375" style="52" customWidth="1"/>
    <col min="11" max="12" width="9.625" style="52" customWidth="1"/>
    <col min="13" max="13" width="9.375" style="52" customWidth="1"/>
    <col min="14" max="14" width="9.25390625" style="52" customWidth="1"/>
  </cols>
  <sheetData>
    <row r="1" spans="1:9" ht="12.75">
      <c r="A1" s="180" t="s">
        <v>152</v>
      </c>
      <c r="B1" s="180"/>
      <c r="C1" s="180"/>
      <c r="D1" s="180"/>
      <c r="E1" s="180"/>
      <c r="F1" s="180"/>
      <c r="G1" s="180"/>
      <c r="H1" s="180"/>
      <c r="I1" s="58"/>
    </row>
    <row r="3" spans="1:14" ht="57.75" customHeight="1">
      <c r="A3" s="13"/>
      <c r="B3" s="60"/>
      <c r="C3" s="60" t="s">
        <v>0</v>
      </c>
      <c r="D3" s="60" t="s">
        <v>63</v>
      </c>
      <c r="E3" s="61" t="s">
        <v>169</v>
      </c>
      <c r="F3" s="61" t="s">
        <v>170</v>
      </c>
      <c r="G3" s="61" t="s">
        <v>171</v>
      </c>
      <c r="H3" s="61" t="s">
        <v>172</v>
      </c>
      <c r="I3" s="68" t="s">
        <v>177</v>
      </c>
      <c r="J3" s="63" t="s">
        <v>173</v>
      </c>
      <c r="K3" s="61" t="s">
        <v>174</v>
      </c>
      <c r="L3" s="172" t="s">
        <v>175</v>
      </c>
      <c r="M3" s="172" t="s">
        <v>176</v>
      </c>
      <c r="N3" s="68" t="s">
        <v>100</v>
      </c>
    </row>
    <row r="4" spans="1:14" ht="12.75">
      <c r="A4" s="161">
        <v>1</v>
      </c>
      <c r="B4" s="14"/>
      <c r="C4" s="14" t="s">
        <v>44</v>
      </c>
      <c r="D4" s="123" t="s">
        <v>51</v>
      </c>
      <c r="E4" s="46">
        <v>28.2</v>
      </c>
      <c r="F4" s="46">
        <v>0</v>
      </c>
      <c r="G4" s="46">
        <v>66.5</v>
      </c>
      <c r="H4" s="46">
        <v>0</v>
      </c>
      <c r="I4" s="46">
        <f aca="true" t="shared" si="0" ref="I4:I47">E4+F4+G4+H4</f>
        <v>94.7</v>
      </c>
      <c r="J4" s="46">
        <v>44</v>
      </c>
      <c r="K4" s="46">
        <v>0</v>
      </c>
      <c r="L4" s="46">
        <f aca="true" t="shared" si="1" ref="L4:M10">E4+G4+J4</f>
        <v>138.7</v>
      </c>
      <c r="M4" s="156">
        <f t="shared" si="1"/>
        <v>0</v>
      </c>
      <c r="N4" s="46">
        <f aca="true" t="shared" si="2" ref="N4:N10">L4+M4</f>
        <v>138.7</v>
      </c>
    </row>
    <row r="5" spans="1:14" ht="12.75">
      <c r="A5" s="161">
        <v>2</v>
      </c>
      <c r="B5" s="13"/>
      <c r="C5" s="13" t="s">
        <v>33</v>
      </c>
      <c r="D5" s="123" t="s">
        <v>51</v>
      </c>
      <c r="E5" s="46">
        <v>6</v>
      </c>
      <c r="F5" s="46">
        <v>0</v>
      </c>
      <c r="G5" s="46">
        <v>32</v>
      </c>
      <c r="H5" s="46">
        <v>0</v>
      </c>
      <c r="I5" s="46">
        <f t="shared" si="0"/>
        <v>38</v>
      </c>
      <c r="J5" s="46">
        <v>10</v>
      </c>
      <c r="K5" s="46">
        <v>0</v>
      </c>
      <c r="L5" s="46">
        <f t="shared" si="1"/>
        <v>48</v>
      </c>
      <c r="M5" s="156">
        <f t="shared" si="1"/>
        <v>0</v>
      </c>
      <c r="N5" s="46">
        <f t="shared" si="2"/>
        <v>48</v>
      </c>
    </row>
    <row r="6" spans="1:14" ht="12.75">
      <c r="A6" s="161">
        <v>3</v>
      </c>
      <c r="B6" s="14"/>
      <c r="C6" s="14" t="s">
        <v>1</v>
      </c>
      <c r="D6" s="112" t="s">
        <v>51</v>
      </c>
      <c r="E6" s="46">
        <v>0</v>
      </c>
      <c r="F6" s="46">
        <v>0</v>
      </c>
      <c r="G6" s="46">
        <v>1</v>
      </c>
      <c r="H6" s="46">
        <v>0</v>
      </c>
      <c r="I6" s="46">
        <f t="shared" si="0"/>
        <v>1</v>
      </c>
      <c r="J6" s="46">
        <v>0</v>
      </c>
      <c r="K6" s="46">
        <v>0</v>
      </c>
      <c r="L6" s="46">
        <f t="shared" si="1"/>
        <v>1</v>
      </c>
      <c r="M6" s="156">
        <f t="shared" si="1"/>
        <v>0</v>
      </c>
      <c r="N6" s="46">
        <f t="shared" si="2"/>
        <v>1</v>
      </c>
    </row>
    <row r="7" spans="1:14" ht="12.75">
      <c r="A7" s="161">
        <v>4</v>
      </c>
      <c r="B7" s="14"/>
      <c r="C7" s="14" t="s">
        <v>2</v>
      </c>
      <c r="D7" s="112" t="s">
        <v>51</v>
      </c>
      <c r="E7" s="46">
        <v>2</v>
      </c>
      <c r="F7" s="46">
        <v>0</v>
      </c>
      <c r="G7" s="46">
        <v>2</v>
      </c>
      <c r="H7" s="46">
        <v>0</v>
      </c>
      <c r="I7" s="46">
        <f t="shared" si="0"/>
        <v>4</v>
      </c>
      <c r="J7" s="46">
        <v>0</v>
      </c>
      <c r="K7" s="46">
        <v>0</v>
      </c>
      <c r="L7" s="46">
        <f t="shared" si="1"/>
        <v>4</v>
      </c>
      <c r="M7" s="156">
        <f t="shared" si="1"/>
        <v>0</v>
      </c>
      <c r="N7" s="46">
        <f t="shared" si="2"/>
        <v>4</v>
      </c>
    </row>
    <row r="8" spans="1:14" ht="12.75">
      <c r="A8" s="161">
        <v>5</v>
      </c>
      <c r="B8" s="14"/>
      <c r="C8" s="14" t="s">
        <v>3</v>
      </c>
      <c r="D8" s="112" t="s">
        <v>51</v>
      </c>
      <c r="E8" s="46">
        <v>0</v>
      </c>
      <c r="F8" s="46">
        <v>0</v>
      </c>
      <c r="G8" s="46">
        <v>2</v>
      </c>
      <c r="H8" s="46">
        <v>0</v>
      </c>
      <c r="I8" s="46">
        <f t="shared" si="0"/>
        <v>2</v>
      </c>
      <c r="J8" s="156">
        <v>0</v>
      </c>
      <c r="K8" s="46">
        <v>0</v>
      </c>
      <c r="L8" s="46">
        <f t="shared" si="1"/>
        <v>2</v>
      </c>
      <c r="M8" s="156">
        <f t="shared" si="1"/>
        <v>0</v>
      </c>
      <c r="N8" s="46">
        <f t="shared" si="2"/>
        <v>2</v>
      </c>
    </row>
    <row r="9" spans="1:14" ht="12.75">
      <c r="A9" s="161">
        <v>6</v>
      </c>
      <c r="B9" s="14"/>
      <c r="C9" s="14" t="s">
        <v>4</v>
      </c>
      <c r="D9" s="112" t="s">
        <v>51</v>
      </c>
      <c r="E9" s="46">
        <v>0</v>
      </c>
      <c r="F9" s="46">
        <v>0</v>
      </c>
      <c r="G9" s="46">
        <v>2</v>
      </c>
      <c r="H9" s="46">
        <v>0</v>
      </c>
      <c r="I9" s="46">
        <f t="shared" si="0"/>
        <v>2</v>
      </c>
      <c r="J9" s="46">
        <v>0</v>
      </c>
      <c r="K9" s="46">
        <v>0</v>
      </c>
      <c r="L9" s="46">
        <f t="shared" si="1"/>
        <v>2</v>
      </c>
      <c r="M9" s="156">
        <f t="shared" si="1"/>
        <v>0</v>
      </c>
      <c r="N9" s="46">
        <f t="shared" si="2"/>
        <v>2</v>
      </c>
    </row>
    <row r="10" spans="1:14" ht="12.75">
      <c r="A10" s="161">
        <v>7</v>
      </c>
      <c r="B10" s="13"/>
      <c r="C10" s="14" t="s">
        <v>158</v>
      </c>
      <c r="D10" s="112" t="s">
        <v>51</v>
      </c>
      <c r="E10" s="46">
        <v>1</v>
      </c>
      <c r="F10" s="46">
        <v>0</v>
      </c>
      <c r="G10" s="46">
        <v>1</v>
      </c>
      <c r="H10" s="46">
        <v>0</v>
      </c>
      <c r="I10" s="46">
        <f t="shared" si="0"/>
        <v>2</v>
      </c>
      <c r="J10" s="46">
        <v>0.5</v>
      </c>
      <c r="K10" s="46">
        <v>2</v>
      </c>
      <c r="L10" s="46">
        <f t="shared" si="1"/>
        <v>2.5</v>
      </c>
      <c r="M10" s="156">
        <f t="shared" si="1"/>
        <v>2</v>
      </c>
      <c r="N10" s="46">
        <f t="shared" si="2"/>
        <v>4.5</v>
      </c>
    </row>
    <row r="11" spans="1:14" ht="12.75">
      <c r="A11" s="161">
        <v>8</v>
      </c>
      <c r="B11" s="14"/>
      <c r="C11" s="14" t="s">
        <v>6</v>
      </c>
      <c r="D11" s="112" t="s">
        <v>51</v>
      </c>
      <c r="E11" s="46">
        <v>2</v>
      </c>
      <c r="F11" s="46">
        <v>0</v>
      </c>
      <c r="G11" s="46">
        <v>1</v>
      </c>
      <c r="H11" s="46">
        <v>0</v>
      </c>
      <c r="I11" s="46">
        <f t="shared" si="0"/>
        <v>3</v>
      </c>
      <c r="J11" s="46">
        <v>0</v>
      </c>
      <c r="K11" s="46">
        <v>0</v>
      </c>
      <c r="L11" s="46">
        <f aca="true" t="shared" si="3" ref="L11:L47">E11+G11+J11</f>
        <v>3</v>
      </c>
      <c r="M11" s="156">
        <f aca="true" t="shared" si="4" ref="M11:M47">F11+H11+K11</f>
        <v>0</v>
      </c>
      <c r="N11" s="46">
        <f aca="true" t="shared" si="5" ref="N11:N42">L11+M11</f>
        <v>3</v>
      </c>
    </row>
    <row r="12" spans="1:14" ht="12.75">
      <c r="A12" s="161">
        <v>9</v>
      </c>
      <c r="B12" s="14"/>
      <c r="C12" s="14" t="s">
        <v>5</v>
      </c>
      <c r="D12" s="112" t="s">
        <v>51</v>
      </c>
      <c r="E12" s="46">
        <v>1</v>
      </c>
      <c r="F12" s="46">
        <v>0</v>
      </c>
      <c r="G12" s="46">
        <v>0</v>
      </c>
      <c r="H12" s="46">
        <v>0</v>
      </c>
      <c r="I12" s="46">
        <f t="shared" si="0"/>
        <v>1</v>
      </c>
      <c r="J12" s="46">
        <v>1</v>
      </c>
      <c r="K12" s="46">
        <v>0.1</v>
      </c>
      <c r="L12" s="46">
        <f t="shared" si="3"/>
        <v>2</v>
      </c>
      <c r="M12" s="156">
        <f t="shared" si="4"/>
        <v>0.1</v>
      </c>
      <c r="N12" s="46">
        <f t="shared" si="5"/>
        <v>2.1</v>
      </c>
    </row>
    <row r="13" spans="1:14" ht="12.75">
      <c r="A13" s="161">
        <v>10</v>
      </c>
      <c r="B13" s="14"/>
      <c r="C13" s="14" t="s">
        <v>7</v>
      </c>
      <c r="D13" s="112" t="s">
        <v>51</v>
      </c>
      <c r="E13" s="46">
        <v>0</v>
      </c>
      <c r="F13" s="46">
        <v>0</v>
      </c>
      <c r="G13" s="46">
        <v>2</v>
      </c>
      <c r="H13" s="46">
        <v>0</v>
      </c>
      <c r="I13" s="46">
        <f t="shared" si="0"/>
        <v>2</v>
      </c>
      <c r="J13" s="46">
        <v>0</v>
      </c>
      <c r="K13" s="46">
        <v>0</v>
      </c>
      <c r="L13" s="46">
        <f t="shared" si="3"/>
        <v>2</v>
      </c>
      <c r="M13" s="156">
        <f t="shared" si="4"/>
        <v>0</v>
      </c>
      <c r="N13" s="46">
        <f t="shared" si="5"/>
        <v>2</v>
      </c>
    </row>
    <row r="14" spans="1:14" ht="12.75">
      <c r="A14" s="161">
        <v>11</v>
      </c>
      <c r="B14" s="14"/>
      <c r="C14" s="14" t="s">
        <v>8</v>
      </c>
      <c r="D14" s="112" t="s">
        <v>51</v>
      </c>
      <c r="E14" s="46">
        <v>2</v>
      </c>
      <c r="F14" s="46">
        <v>0</v>
      </c>
      <c r="G14" s="46">
        <v>2</v>
      </c>
      <c r="H14" s="46">
        <v>0</v>
      </c>
      <c r="I14" s="46">
        <f t="shared" si="0"/>
        <v>4</v>
      </c>
      <c r="J14" s="46">
        <v>0</v>
      </c>
      <c r="K14" s="46">
        <v>0</v>
      </c>
      <c r="L14" s="46">
        <f t="shared" si="3"/>
        <v>4</v>
      </c>
      <c r="M14" s="156">
        <f t="shared" si="4"/>
        <v>0</v>
      </c>
      <c r="N14" s="46">
        <f t="shared" si="5"/>
        <v>4</v>
      </c>
    </row>
    <row r="15" spans="1:14" ht="12.75">
      <c r="A15" s="161">
        <v>12</v>
      </c>
      <c r="B15" s="14"/>
      <c r="C15" s="14" t="s">
        <v>9</v>
      </c>
      <c r="D15" s="112" t="s">
        <v>51</v>
      </c>
      <c r="E15" s="46">
        <v>1</v>
      </c>
      <c r="F15" s="46">
        <v>0</v>
      </c>
      <c r="G15" s="46">
        <v>1</v>
      </c>
      <c r="H15" s="46">
        <v>0</v>
      </c>
      <c r="I15" s="46">
        <f t="shared" si="0"/>
        <v>2</v>
      </c>
      <c r="J15" s="46">
        <v>0</v>
      </c>
      <c r="K15" s="46">
        <v>0</v>
      </c>
      <c r="L15" s="46">
        <f t="shared" si="3"/>
        <v>2</v>
      </c>
      <c r="M15" s="156">
        <f t="shared" si="4"/>
        <v>0</v>
      </c>
      <c r="N15" s="46">
        <f t="shared" si="5"/>
        <v>2</v>
      </c>
    </row>
    <row r="16" spans="1:14" ht="12.75">
      <c r="A16" s="161">
        <v>13</v>
      </c>
      <c r="B16" s="13"/>
      <c r="C16" s="13" t="s">
        <v>42</v>
      </c>
      <c r="D16" s="112" t="s">
        <v>51</v>
      </c>
      <c r="E16" s="46">
        <v>3</v>
      </c>
      <c r="F16" s="46">
        <v>0</v>
      </c>
      <c r="G16" s="46">
        <v>11</v>
      </c>
      <c r="H16" s="46">
        <v>0</v>
      </c>
      <c r="I16" s="46">
        <f t="shared" si="0"/>
        <v>14</v>
      </c>
      <c r="J16" s="46">
        <v>5</v>
      </c>
      <c r="K16" s="46">
        <v>0</v>
      </c>
      <c r="L16" s="46">
        <f t="shared" si="3"/>
        <v>19</v>
      </c>
      <c r="M16" s="156">
        <f t="shared" si="4"/>
        <v>0</v>
      </c>
      <c r="N16" s="46">
        <f t="shared" si="5"/>
        <v>19</v>
      </c>
    </row>
    <row r="17" spans="1:14" ht="12.75">
      <c r="A17" s="161">
        <v>14</v>
      </c>
      <c r="B17" s="14"/>
      <c r="C17" s="14" t="s">
        <v>10</v>
      </c>
      <c r="D17" s="112" t="s">
        <v>51</v>
      </c>
      <c r="E17" s="46">
        <v>3</v>
      </c>
      <c r="F17" s="46">
        <v>0</v>
      </c>
      <c r="G17" s="46">
        <v>0</v>
      </c>
      <c r="H17" s="46">
        <v>0</v>
      </c>
      <c r="I17" s="46">
        <f t="shared" si="0"/>
        <v>3</v>
      </c>
      <c r="J17" s="46">
        <v>0</v>
      </c>
      <c r="K17" s="46">
        <v>0</v>
      </c>
      <c r="L17" s="46">
        <f t="shared" si="3"/>
        <v>3</v>
      </c>
      <c r="M17" s="156">
        <f t="shared" si="4"/>
        <v>0</v>
      </c>
      <c r="N17" s="46">
        <f t="shared" si="5"/>
        <v>3</v>
      </c>
    </row>
    <row r="18" spans="1:14" ht="12.75">
      <c r="A18" s="161">
        <v>15</v>
      </c>
      <c r="B18" s="14"/>
      <c r="C18" s="87" t="s">
        <v>11</v>
      </c>
      <c r="D18" s="123" t="s">
        <v>51</v>
      </c>
      <c r="E18" s="46">
        <v>2</v>
      </c>
      <c r="F18" s="46">
        <v>0</v>
      </c>
      <c r="G18" s="46">
        <v>10</v>
      </c>
      <c r="H18" s="46">
        <v>0</v>
      </c>
      <c r="I18" s="46">
        <f t="shared" si="0"/>
        <v>12</v>
      </c>
      <c r="J18" s="46">
        <v>0</v>
      </c>
      <c r="K18" s="46">
        <v>1.5</v>
      </c>
      <c r="L18" s="46">
        <f t="shared" si="3"/>
        <v>12</v>
      </c>
      <c r="M18" s="156">
        <f t="shared" si="4"/>
        <v>1.5</v>
      </c>
      <c r="N18" s="46">
        <f t="shared" si="5"/>
        <v>13.5</v>
      </c>
    </row>
    <row r="19" spans="1:14" ht="12.75">
      <c r="A19" s="161">
        <v>16</v>
      </c>
      <c r="B19" s="14"/>
      <c r="C19" s="14" t="s">
        <v>12</v>
      </c>
      <c r="D19" s="112" t="s">
        <v>51</v>
      </c>
      <c r="E19" s="46">
        <v>3</v>
      </c>
      <c r="F19" s="46">
        <v>0</v>
      </c>
      <c r="G19" s="46">
        <v>2</v>
      </c>
      <c r="H19" s="46">
        <v>0</v>
      </c>
      <c r="I19" s="46">
        <f t="shared" si="0"/>
        <v>5</v>
      </c>
      <c r="J19" s="46">
        <v>0</v>
      </c>
      <c r="K19" s="46">
        <v>0</v>
      </c>
      <c r="L19" s="46">
        <f t="shared" si="3"/>
        <v>5</v>
      </c>
      <c r="M19" s="156">
        <f t="shared" si="4"/>
        <v>0</v>
      </c>
      <c r="N19" s="46">
        <f t="shared" si="5"/>
        <v>5</v>
      </c>
    </row>
    <row r="20" spans="1:14" ht="12.75">
      <c r="A20" s="161">
        <v>17</v>
      </c>
      <c r="B20" s="14"/>
      <c r="C20" s="14" t="s">
        <v>13</v>
      </c>
      <c r="D20" s="112" t="s">
        <v>51</v>
      </c>
      <c r="E20" s="46">
        <v>0</v>
      </c>
      <c r="F20" s="46">
        <v>0</v>
      </c>
      <c r="G20" s="46">
        <v>1</v>
      </c>
      <c r="H20" s="46">
        <v>0</v>
      </c>
      <c r="I20" s="46">
        <f t="shared" si="0"/>
        <v>1</v>
      </c>
      <c r="J20" s="46">
        <v>0</v>
      </c>
      <c r="K20" s="46">
        <v>0</v>
      </c>
      <c r="L20" s="46">
        <f t="shared" si="3"/>
        <v>1</v>
      </c>
      <c r="M20" s="156">
        <f t="shared" si="4"/>
        <v>0</v>
      </c>
      <c r="N20" s="46">
        <f t="shared" si="5"/>
        <v>1</v>
      </c>
    </row>
    <row r="21" spans="1:14" ht="12.75">
      <c r="A21" s="161">
        <v>18</v>
      </c>
      <c r="B21" s="14"/>
      <c r="C21" s="14" t="s">
        <v>14</v>
      </c>
      <c r="D21" s="112" t="s">
        <v>51</v>
      </c>
      <c r="E21" s="46">
        <v>2.5</v>
      </c>
      <c r="F21" s="46">
        <v>0</v>
      </c>
      <c r="G21" s="46">
        <v>1.5</v>
      </c>
      <c r="H21" s="46">
        <v>0</v>
      </c>
      <c r="I21" s="46">
        <f t="shared" si="0"/>
        <v>4</v>
      </c>
      <c r="J21" s="46">
        <v>0</v>
      </c>
      <c r="K21" s="46">
        <v>2</v>
      </c>
      <c r="L21" s="46">
        <f t="shared" si="3"/>
        <v>4</v>
      </c>
      <c r="M21" s="156">
        <f t="shared" si="4"/>
        <v>2</v>
      </c>
      <c r="N21" s="46">
        <f t="shared" si="5"/>
        <v>6</v>
      </c>
    </row>
    <row r="22" spans="1:14" ht="12.75">
      <c r="A22" s="161">
        <v>19</v>
      </c>
      <c r="B22" s="14"/>
      <c r="C22" s="14" t="s">
        <v>15</v>
      </c>
      <c r="D22" s="112" t="s">
        <v>51</v>
      </c>
      <c r="E22" s="46">
        <v>1</v>
      </c>
      <c r="F22" s="46">
        <v>0</v>
      </c>
      <c r="G22" s="46">
        <v>1.5</v>
      </c>
      <c r="H22" s="46">
        <v>0</v>
      </c>
      <c r="I22" s="46">
        <f t="shared" si="0"/>
        <v>2.5</v>
      </c>
      <c r="J22" s="46">
        <v>0</v>
      </c>
      <c r="K22" s="46">
        <v>0</v>
      </c>
      <c r="L22" s="46">
        <f t="shared" si="3"/>
        <v>2.5</v>
      </c>
      <c r="M22" s="156">
        <f t="shared" si="4"/>
        <v>0</v>
      </c>
      <c r="N22" s="46">
        <f t="shared" si="5"/>
        <v>2.5</v>
      </c>
    </row>
    <row r="23" spans="1:14" ht="12.75">
      <c r="A23" s="161">
        <v>20</v>
      </c>
      <c r="B23" s="14"/>
      <c r="C23" s="14" t="s">
        <v>16</v>
      </c>
      <c r="D23" s="112" t="s">
        <v>51</v>
      </c>
      <c r="E23" s="46">
        <v>0</v>
      </c>
      <c r="F23" s="46">
        <v>0</v>
      </c>
      <c r="G23" s="46">
        <v>1</v>
      </c>
      <c r="H23" s="46">
        <v>0</v>
      </c>
      <c r="I23" s="46">
        <f t="shared" si="0"/>
        <v>1</v>
      </c>
      <c r="J23" s="46">
        <v>0</v>
      </c>
      <c r="K23" s="46">
        <v>0</v>
      </c>
      <c r="L23" s="46">
        <f t="shared" si="3"/>
        <v>1</v>
      </c>
      <c r="M23" s="156">
        <f t="shared" si="4"/>
        <v>0</v>
      </c>
      <c r="N23" s="46">
        <f t="shared" si="5"/>
        <v>1</v>
      </c>
    </row>
    <row r="24" spans="1:14" ht="12.75">
      <c r="A24" s="161">
        <v>21</v>
      </c>
      <c r="B24" s="14"/>
      <c r="C24" s="14" t="s">
        <v>17</v>
      </c>
      <c r="D24" s="112" t="s">
        <v>51</v>
      </c>
      <c r="E24" s="46">
        <v>0</v>
      </c>
      <c r="F24" s="46">
        <v>0</v>
      </c>
      <c r="G24" s="46">
        <v>1</v>
      </c>
      <c r="H24" s="46">
        <v>0</v>
      </c>
      <c r="I24" s="46">
        <f t="shared" si="0"/>
        <v>1</v>
      </c>
      <c r="J24" s="46">
        <v>0</v>
      </c>
      <c r="K24" s="46">
        <v>0</v>
      </c>
      <c r="L24" s="46">
        <f t="shared" si="3"/>
        <v>1</v>
      </c>
      <c r="M24" s="156">
        <f t="shared" si="4"/>
        <v>0</v>
      </c>
      <c r="N24" s="46">
        <f t="shared" si="5"/>
        <v>1</v>
      </c>
    </row>
    <row r="25" spans="1:14" ht="12.75">
      <c r="A25" s="161">
        <v>22</v>
      </c>
      <c r="B25" s="14"/>
      <c r="C25" s="14" t="s">
        <v>18</v>
      </c>
      <c r="D25" s="112" t="s">
        <v>51</v>
      </c>
      <c r="E25" s="46">
        <v>0</v>
      </c>
      <c r="F25" s="46">
        <v>0</v>
      </c>
      <c r="G25" s="46">
        <v>1</v>
      </c>
      <c r="H25" s="46">
        <v>0</v>
      </c>
      <c r="I25" s="46">
        <f t="shared" si="0"/>
        <v>1</v>
      </c>
      <c r="J25" s="46">
        <v>0</v>
      </c>
      <c r="K25" s="46">
        <v>0</v>
      </c>
      <c r="L25" s="46">
        <f t="shared" si="3"/>
        <v>1</v>
      </c>
      <c r="M25" s="156">
        <f t="shared" si="4"/>
        <v>0</v>
      </c>
      <c r="N25" s="46">
        <f t="shared" si="5"/>
        <v>1</v>
      </c>
    </row>
    <row r="26" spans="1:14" ht="12.75">
      <c r="A26" s="161">
        <v>23</v>
      </c>
      <c r="B26" s="14"/>
      <c r="C26" s="14" t="s">
        <v>19</v>
      </c>
      <c r="D26" s="112" t="s">
        <v>51</v>
      </c>
      <c r="E26" s="46">
        <v>0</v>
      </c>
      <c r="F26" s="46">
        <v>0</v>
      </c>
      <c r="G26" s="46">
        <v>3</v>
      </c>
      <c r="H26" s="46">
        <v>0.5</v>
      </c>
      <c r="I26" s="46">
        <f t="shared" si="0"/>
        <v>3.5</v>
      </c>
      <c r="J26" s="46">
        <v>0</v>
      </c>
      <c r="K26" s="46">
        <v>0.5</v>
      </c>
      <c r="L26" s="46">
        <f t="shared" si="3"/>
        <v>3</v>
      </c>
      <c r="M26" s="156">
        <f t="shared" si="4"/>
        <v>1</v>
      </c>
      <c r="N26" s="46">
        <f t="shared" si="5"/>
        <v>4</v>
      </c>
    </row>
    <row r="27" spans="1:14" ht="12.75">
      <c r="A27" s="161">
        <v>24</v>
      </c>
      <c r="B27" s="14"/>
      <c r="C27" s="14" t="s">
        <v>20</v>
      </c>
      <c r="D27" s="112" t="s">
        <v>51</v>
      </c>
      <c r="E27" s="46">
        <v>0</v>
      </c>
      <c r="F27" s="46">
        <v>0</v>
      </c>
      <c r="G27" s="46">
        <v>1</v>
      </c>
      <c r="H27" s="46">
        <v>0</v>
      </c>
      <c r="I27" s="46">
        <f t="shared" si="0"/>
        <v>1</v>
      </c>
      <c r="J27" s="46">
        <v>0</v>
      </c>
      <c r="K27" s="46">
        <v>0</v>
      </c>
      <c r="L27" s="46">
        <f t="shared" si="3"/>
        <v>1</v>
      </c>
      <c r="M27" s="156">
        <f t="shared" si="4"/>
        <v>0</v>
      </c>
      <c r="N27" s="46">
        <f t="shared" si="5"/>
        <v>1</v>
      </c>
    </row>
    <row r="28" spans="1:14" ht="12.75">
      <c r="A28" s="161">
        <v>25</v>
      </c>
      <c r="B28" s="14"/>
      <c r="C28" s="14" t="s">
        <v>21</v>
      </c>
      <c r="D28" s="112" t="s">
        <v>51</v>
      </c>
      <c r="E28" s="46">
        <v>0</v>
      </c>
      <c r="F28" s="46">
        <v>0</v>
      </c>
      <c r="G28" s="46">
        <v>2</v>
      </c>
      <c r="H28" s="46">
        <v>0</v>
      </c>
      <c r="I28" s="46">
        <f t="shared" si="0"/>
        <v>2</v>
      </c>
      <c r="J28" s="46">
        <v>0</v>
      </c>
      <c r="K28" s="46">
        <v>0</v>
      </c>
      <c r="L28" s="46">
        <f t="shared" si="3"/>
        <v>2</v>
      </c>
      <c r="M28" s="156">
        <f t="shared" si="4"/>
        <v>0</v>
      </c>
      <c r="N28" s="46">
        <f t="shared" si="5"/>
        <v>2</v>
      </c>
    </row>
    <row r="29" spans="1:14" ht="12.75">
      <c r="A29" s="161">
        <v>26</v>
      </c>
      <c r="B29" s="13"/>
      <c r="C29" s="119" t="s">
        <v>153</v>
      </c>
      <c r="D29" s="123" t="s">
        <v>51</v>
      </c>
      <c r="E29" s="46">
        <v>0</v>
      </c>
      <c r="F29" s="46">
        <v>0</v>
      </c>
      <c r="G29" s="46">
        <v>2</v>
      </c>
      <c r="H29" s="46">
        <v>0</v>
      </c>
      <c r="I29" s="46">
        <f t="shared" si="0"/>
        <v>2</v>
      </c>
      <c r="J29" s="46">
        <v>1</v>
      </c>
      <c r="K29" s="46">
        <v>0</v>
      </c>
      <c r="L29" s="46">
        <f t="shared" si="3"/>
        <v>3</v>
      </c>
      <c r="M29" s="156">
        <f t="shared" si="4"/>
        <v>0</v>
      </c>
      <c r="N29" s="46">
        <f t="shared" si="5"/>
        <v>3</v>
      </c>
    </row>
    <row r="30" spans="1:14" ht="12.75">
      <c r="A30" s="161">
        <v>27</v>
      </c>
      <c r="B30" s="14"/>
      <c r="C30" s="14" t="s">
        <v>22</v>
      </c>
      <c r="D30" s="112" t="s">
        <v>51</v>
      </c>
      <c r="E30" s="46">
        <v>0</v>
      </c>
      <c r="F30" s="46">
        <v>0</v>
      </c>
      <c r="G30" s="46">
        <v>3</v>
      </c>
      <c r="H30" s="46">
        <v>0</v>
      </c>
      <c r="I30" s="46">
        <f t="shared" si="0"/>
        <v>3</v>
      </c>
      <c r="J30" s="46">
        <v>2.5</v>
      </c>
      <c r="K30" s="46">
        <v>0</v>
      </c>
      <c r="L30" s="46">
        <f t="shared" si="3"/>
        <v>5.5</v>
      </c>
      <c r="M30" s="156">
        <f t="shared" si="4"/>
        <v>0</v>
      </c>
      <c r="N30" s="46">
        <f t="shared" si="5"/>
        <v>5.5</v>
      </c>
    </row>
    <row r="31" spans="1:14" ht="12.75">
      <c r="A31" s="161">
        <v>28</v>
      </c>
      <c r="B31" s="14"/>
      <c r="C31" s="14" t="s">
        <v>23</v>
      </c>
      <c r="D31" s="112" t="s">
        <v>51</v>
      </c>
      <c r="E31" s="46">
        <v>1</v>
      </c>
      <c r="F31" s="46">
        <v>0</v>
      </c>
      <c r="G31" s="46">
        <v>2</v>
      </c>
      <c r="H31" s="46">
        <v>1</v>
      </c>
      <c r="I31" s="46">
        <f t="shared" si="0"/>
        <v>4</v>
      </c>
      <c r="J31" s="46">
        <v>0</v>
      </c>
      <c r="K31" s="46">
        <v>0</v>
      </c>
      <c r="L31" s="46">
        <f t="shared" si="3"/>
        <v>3</v>
      </c>
      <c r="M31" s="156">
        <f t="shared" si="4"/>
        <v>1</v>
      </c>
      <c r="N31" s="46">
        <f t="shared" si="5"/>
        <v>4</v>
      </c>
    </row>
    <row r="32" spans="1:14" ht="12.75">
      <c r="A32" s="161">
        <v>29</v>
      </c>
      <c r="B32" s="14"/>
      <c r="C32" s="14" t="s">
        <v>122</v>
      </c>
      <c r="D32" s="112" t="s">
        <v>51</v>
      </c>
      <c r="E32" s="46">
        <v>0</v>
      </c>
      <c r="F32" s="46">
        <v>0</v>
      </c>
      <c r="G32" s="46">
        <v>1</v>
      </c>
      <c r="H32" s="46">
        <v>0</v>
      </c>
      <c r="I32" s="46">
        <f t="shared" si="0"/>
        <v>1</v>
      </c>
      <c r="J32" s="46">
        <v>0</v>
      </c>
      <c r="K32" s="46">
        <v>1</v>
      </c>
      <c r="L32" s="46">
        <f t="shared" si="3"/>
        <v>1</v>
      </c>
      <c r="M32" s="156">
        <f t="shared" si="4"/>
        <v>1</v>
      </c>
      <c r="N32" s="46">
        <f t="shared" si="5"/>
        <v>2</v>
      </c>
    </row>
    <row r="33" spans="1:14" ht="12.75">
      <c r="A33" s="161">
        <v>30</v>
      </c>
      <c r="B33" s="14"/>
      <c r="C33" s="14" t="s">
        <v>45</v>
      </c>
      <c r="D33" s="112" t="s">
        <v>51</v>
      </c>
      <c r="E33" s="46">
        <v>6</v>
      </c>
      <c r="F33" s="46">
        <v>0</v>
      </c>
      <c r="G33" s="46">
        <v>25</v>
      </c>
      <c r="H33" s="46">
        <v>0</v>
      </c>
      <c r="I33" s="46">
        <f t="shared" si="0"/>
        <v>31</v>
      </c>
      <c r="J33" s="46">
        <v>2</v>
      </c>
      <c r="K33" s="46">
        <v>0</v>
      </c>
      <c r="L33" s="46">
        <f t="shared" si="3"/>
        <v>33</v>
      </c>
      <c r="M33" s="156">
        <f t="shared" si="4"/>
        <v>0</v>
      </c>
      <c r="N33" s="46">
        <f t="shared" si="5"/>
        <v>33</v>
      </c>
    </row>
    <row r="34" spans="1:14" ht="12.75">
      <c r="A34" s="161">
        <v>31</v>
      </c>
      <c r="B34" s="14"/>
      <c r="C34" s="14" t="s">
        <v>24</v>
      </c>
      <c r="D34" s="112" t="s">
        <v>51</v>
      </c>
      <c r="E34" s="46">
        <v>5.5</v>
      </c>
      <c r="F34" s="46">
        <v>0</v>
      </c>
      <c r="G34" s="46">
        <v>3</v>
      </c>
      <c r="H34" s="46">
        <v>0</v>
      </c>
      <c r="I34" s="46">
        <f t="shared" si="0"/>
        <v>8.5</v>
      </c>
      <c r="J34" s="46">
        <v>9.5</v>
      </c>
      <c r="K34" s="46">
        <v>1.5</v>
      </c>
      <c r="L34" s="46">
        <f t="shared" si="3"/>
        <v>18</v>
      </c>
      <c r="M34" s="156">
        <f t="shared" si="4"/>
        <v>1.5</v>
      </c>
      <c r="N34" s="46">
        <f t="shared" si="5"/>
        <v>19.5</v>
      </c>
    </row>
    <row r="35" spans="1:14" ht="12.75">
      <c r="A35" s="161">
        <v>32</v>
      </c>
      <c r="B35" s="15"/>
      <c r="C35" s="15" t="s">
        <v>25</v>
      </c>
      <c r="D35" s="112" t="s">
        <v>51</v>
      </c>
      <c r="E35" s="46">
        <v>0</v>
      </c>
      <c r="F35" s="46">
        <v>0</v>
      </c>
      <c r="G35" s="46">
        <v>1</v>
      </c>
      <c r="H35" s="46">
        <v>0</v>
      </c>
      <c r="I35" s="46">
        <f t="shared" si="0"/>
        <v>1</v>
      </c>
      <c r="J35" s="46">
        <v>1</v>
      </c>
      <c r="K35" s="46">
        <v>0</v>
      </c>
      <c r="L35" s="46">
        <f t="shared" si="3"/>
        <v>2</v>
      </c>
      <c r="M35" s="156">
        <f t="shared" si="4"/>
        <v>0</v>
      </c>
      <c r="N35" s="46">
        <f t="shared" si="5"/>
        <v>2</v>
      </c>
    </row>
    <row r="36" spans="1:14" ht="12.75">
      <c r="A36" s="161">
        <v>33</v>
      </c>
      <c r="B36" s="16"/>
      <c r="C36" s="16" t="s">
        <v>61</v>
      </c>
      <c r="D36" s="112" t="s">
        <v>51</v>
      </c>
      <c r="E36" s="46">
        <v>1</v>
      </c>
      <c r="F36" s="46">
        <v>0</v>
      </c>
      <c r="G36" s="46">
        <v>0</v>
      </c>
      <c r="H36" s="46">
        <v>0</v>
      </c>
      <c r="I36" s="46">
        <f t="shared" si="0"/>
        <v>1</v>
      </c>
      <c r="J36" s="46">
        <v>0</v>
      </c>
      <c r="K36" s="46">
        <v>0</v>
      </c>
      <c r="L36" s="46">
        <f t="shared" si="3"/>
        <v>1</v>
      </c>
      <c r="M36" s="156">
        <f t="shared" si="4"/>
        <v>0</v>
      </c>
      <c r="N36" s="46">
        <f t="shared" si="5"/>
        <v>1</v>
      </c>
    </row>
    <row r="37" spans="1:14" ht="12.75">
      <c r="A37" s="161">
        <v>34</v>
      </c>
      <c r="B37" s="16"/>
      <c r="C37" s="16" t="s">
        <v>41</v>
      </c>
      <c r="D37" s="112" t="s">
        <v>51</v>
      </c>
      <c r="E37" s="46">
        <v>0</v>
      </c>
      <c r="F37" s="46">
        <v>0</v>
      </c>
      <c r="G37" s="46">
        <v>1</v>
      </c>
      <c r="H37" s="46">
        <v>0</v>
      </c>
      <c r="I37" s="46">
        <f t="shared" si="0"/>
        <v>1</v>
      </c>
      <c r="J37" s="46">
        <v>0</v>
      </c>
      <c r="K37" s="46">
        <v>0</v>
      </c>
      <c r="L37" s="46">
        <f t="shared" si="3"/>
        <v>1</v>
      </c>
      <c r="M37" s="156">
        <f t="shared" si="4"/>
        <v>0</v>
      </c>
      <c r="N37" s="46">
        <f t="shared" si="5"/>
        <v>1</v>
      </c>
    </row>
    <row r="38" spans="1:14" ht="12.75">
      <c r="A38" s="161">
        <v>35</v>
      </c>
      <c r="B38" s="16"/>
      <c r="C38" s="16" t="s">
        <v>26</v>
      </c>
      <c r="D38" s="112" t="s">
        <v>51</v>
      </c>
      <c r="E38" s="46">
        <v>0</v>
      </c>
      <c r="F38" s="46">
        <v>0</v>
      </c>
      <c r="G38" s="46">
        <v>2</v>
      </c>
      <c r="H38" s="46">
        <v>0</v>
      </c>
      <c r="I38" s="46">
        <f t="shared" si="0"/>
        <v>2</v>
      </c>
      <c r="J38" s="46">
        <v>0</v>
      </c>
      <c r="K38" s="46">
        <v>0</v>
      </c>
      <c r="L38" s="46">
        <f t="shared" si="3"/>
        <v>2</v>
      </c>
      <c r="M38" s="156">
        <f t="shared" si="4"/>
        <v>0</v>
      </c>
      <c r="N38" s="46">
        <f t="shared" si="5"/>
        <v>2</v>
      </c>
    </row>
    <row r="39" spans="1:14" ht="12.75">
      <c r="A39" s="161">
        <v>36</v>
      </c>
      <c r="B39" s="16"/>
      <c r="C39" s="16" t="s">
        <v>27</v>
      </c>
      <c r="D39" s="112" t="s">
        <v>51</v>
      </c>
      <c r="E39" s="46">
        <v>3</v>
      </c>
      <c r="F39" s="46">
        <v>0</v>
      </c>
      <c r="G39" s="46">
        <v>4</v>
      </c>
      <c r="H39" s="46">
        <v>0</v>
      </c>
      <c r="I39" s="46">
        <f t="shared" si="0"/>
        <v>7</v>
      </c>
      <c r="J39" s="46">
        <v>0</v>
      </c>
      <c r="K39" s="46">
        <v>0</v>
      </c>
      <c r="L39" s="46">
        <f t="shared" si="3"/>
        <v>7</v>
      </c>
      <c r="M39" s="156">
        <f t="shared" si="4"/>
        <v>0</v>
      </c>
      <c r="N39" s="46">
        <f t="shared" si="5"/>
        <v>7</v>
      </c>
    </row>
    <row r="40" spans="1:14" ht="12.75">
      <c r="A40" s="161">
        <v>37</v>
      </c>
      <c r="B40" s="14"/>
      <c r="C40" s="14" t="s">
        <v>28</v>
      </c>
      <c r="D40" s="112" t="s">
        <v>51</v>
      </c>
      <c r="E40" s="46">
        <v>3</v>
      </c>
      <c r="F40" s="46">
        <v>0</v>
      </c>
      <c r="G40" s="46">
        <v>5</v>
      </c>
      <c r="H40" s="46">
        <v>0</v>
      </c>
      <c r="I40" s="46">
        <f t="shared" si="0"/>
        <v>8</v>
      </c>
      <c r="J40" s="46">
        <v>0</v>
      </c>
      <c r="K40" s="46">
        <v>0</v>
      </c>
      <c r="L40" s="46">
        <f t="shared" si="3"/>
        <v>8</v>
      </c>
      <c r="M40" s="156">
        <f t="shared" si="4"/>
        <v>0</v>
      </c>
      <c r="N40" s="46">
        <f t="shared" si="5"/>
        <v>8</v>
      </c>
    </row>
    <row r="41" spans="1:14" ht="12.75">
      <c r="A41" s="161">
        <v>38</v>
      </c>
      <c r="B41" s="14"/>
      <c r="C41" s="14" t="s">
        <v>29</v>
      </c>
      <c r="D41" s="112" t="s">
        <v>51</v>
      </c>
      <c r="E41" s="46">
        <v>1</v>
      </c>
      <c r="F41" s="46">
        <v>0</v>
      </c>
      <c r="G41" s="46">
        <v>1</v>
      </c>
      <c r="H41" s="46">
        <v>0</v>
      </c>
      <c r="I41" s="46">
        <f t="shared" si="0"/>
        <v>2</v>
      </c>
      <c r="J41" s="46">
        <v>0</v>
      </c>
      <c r="K41" s="46">
        <v>0</v>
      </c>
      <c r="L41" s="46">
        <f t="shared" si="3"/>
        <v>2</v>
      </c>
      <c r="M41" s="156">
        <f t="shared" si="4"/>
        <v>0</v>
      </c>
      <c r="N41" s="46">
        <f t="shared" si="5"/>
        <v>2</v>
      </c>
    </row>
    <row r="42" spans="1:14" ht="12.75">
      <c r="A42" s="161">
        <v>39</v>
      </c>
      <c r="B42" s="14"/>
      <c r="C42" s="14" t="s">
        <v>43</v>
      </c>
      <c r="D42" s="112" t="s">
        <v>51</v>
      </c>
      <c r="E42" s="46">
        <v>0</v>
      </c>
      <c r="F42" s="46">
        <v>0</v>
      </c>
      <c r="G42" s="46">
        <v>2</v>
      </c>
      <c r="H42" s="46">
        <v>0</v>
      </c>
      <c r="I42" s="46">
        <f t="shared" si="0"/>
        <v>2</v>
      </c>
      <c r="J42" s="46">
        <v>0</v>
      </c>
      <c r="K42" s="46">
        <v>0</v>
      </c>
      <c r="L42" s="46">
        <f t="shared" si="3"/>
        <v>2</v>
      </c>
      <c r="M42" s="156">
        <f t="shared" si="4"/>
        <v>0</v>
      </c>
      <c r="N42" s="46">
        <f t="shared" si="5"/>
        <v>2</v>
      </c>
    </row>
    <row r="43" spans="1:14" ht="12.75">
      <c r="A43" s="161">
        <v>40</v>
      </c>
      <c r="B43" s="14"/>
      <c r="C43" s="14" t="s">
        <v>30</v>
      </c>
      <c r="D43" s="112" t="s">
        <v>51</v>
      </c>
      <c r="E43" s="46">
        <v>1</v>
      </c>
      <c r="F43" s="46">
        <v>0</v>
      </c>
      <c r="G43" s="46">
        <v>2</v>
      </c>
      <c r="H43" s="46">
        <v>0</v>
      </c>
      <c r="I43" s="46">
        <f t="shared" si="0"/>
        <v>3</v>
      </c>
      <c r="J43" s="46">
        <v>0</v>
      </c>
      <c r="K43" s="46">
        <v>0</v>
      </c>
      <c r="L43" s="46">
        <f t="shared" si="3"/>
        <v>3</v>
      </c>
      <c r="M43" s="156">
        <f t="shared" si="4"/>
        <v>0</v>
      </c>
      <c r="N43" s="46">
        <f aca="true" t="shared" si="6" ref="N43:N60">L43+M43</f>
        <v>3</v>
      </c>
    </row>
    <row r="44" spans="1:14" ht="12.75">
      <c r="A44" s="161">
        <v>41</v>
      </c>
      <c r="B44" s="13"/>
      <c r="C44" s="13" t="s">
        <v>31</v>
      </c>
      <c r="D44" s="112" t="s">
        <v>51</v>
      </c>
      <c r="E44" s="46">
        <v>0</v>
      </c>
      <c r="F44" s="46">
        <v>0</v>
      </c>
      <c r="G44" s="46">
        <v>3</v>
      </c>
      <c r="H44" s="46">
        <v>0</v>
      </c>
      <c r="I44" s="46">
        <f t="shared" si="0"/>
        <v>3</v>
      </c>
      <c r="J44" s="46">
        <v>1</v>
      </c>
      <c r="K44" s="46">
        <v>0</v>
      </c>
      <c r="L44" s="46">
        <f t="shared" si="3"/>
        <v>4</v>
      </c>
      <c r="M44" s="156">
        <f t="shared" si="4"/>
        <v>0</v>
      </c>
      <c r="N44" s="46">
        <f t="shared" si="6"/>
        <v>4</v>
      </c>
    </row>
    <row r="45" spans="1:14" ht="12.75">
      <c r="A45" s="161">
        <v>42</v>
      </c>
      <c r="B45" s="40"/>
      <c r="C45" s="40" t="s">
        <v>32</v>
      </c>
      <c r="D45" s="112" t="s">
        <v>51</v>
      </c>
      <c r="E45" s="46">
        <v>0.5</v>
      </c>
      <c r="F45" s="46">
        <v>1</v>
      </c>
      <c r="G45" s="46">
        <v>0</v>
      </c>
      <c r="H45" s="46">
        <v>0</v>
      </c>
      <c r="I45" s="46">
        <f t="shared" si="0"/>
        <v>1.5</v>
      </c>
      <c r="J45" s="46">
        <v>0</v>
      </c>
      <c r="K45" s="46">
        <v>0</v>
      </c>
      <c r="L45" s="46">
        <f t="shared" si="3"/>
        <v>0.5</v>
      </c>
      <c r="M45" s="156">
        <f t="shared" si="4"/>
        <v>1</v>
      </c>
      <c r="N45" s="46">
        <f t="shared" si="6"/>
        <v>1.5</v>
      </c>
    </row>
    <row r="46" spans="1:14" ht="12.75">
      <c r="A46" s="161">
        <v>43</v>
      </c>
      <c r="B46" s="14"/>
      <c r="C46" s="14" t="s">
        <v>34</v>
      </c>
      <c r="D46" s="112" t="s">
        <v>52</v>
      </c>
      <c r="E46" s="46">
        <v>3</v>
      </c>
      <c r="F46" s="46">
        <v>0</v>
      </c>
      <c r="G46" s="46">
        <v>44</v>
      </c>
      <c r="H46" s="46">
        <v>0</v>
      </c>
      <c r="I46" s="46">
        <f t="shared" si="0"/>
        <v>47</v>
      </c>
      <c r="J46" s="46">
        <v>32</v>
      </c>
      <c r="K46" s="46">
        <v>10</v>
      </c>
      <c r="L46" s="46">
        <f t="shared" si="3"/>
        <v>79</v>
      </c>
      <c r="M46" s="156">
        <f t="shared" si="4"/>
        <v>10</v>
      </c>
      <c r="N46" s="46">
        <f t="shared" si="6"/>
        <v>89</v>
      </c>
    </row>
    <row r="47" spans="1:14" ht="12.75">
      <c r="A47" s="161">
        <v>44</v>
      </c>
      <c r="B47" s="14"/>
      <c r="C47" s="87" t="s">
        <v>156</v>
      </c>
      <c r="D47" s="112" t="s">
        <v>52</v>
      </c>
      <c r="E47" s="46">
        <v>1</v>
      </c>
      <c r="F47" s="46">
        <v>0</v>
      </c>
      <c r="G47" s="46">
        <v>6</v>
      </c>
      <c r="H47" s="46">
        <v>0</v>
      </c>
      <c r="I47" s="46">
        <f t="shared" si="0"/>
        <v>7</v>
      </c>
      <c r="J47" s="46">
        <v>0</v>
      </c>
      <c r="K47" s="46">
        <v>0</v>
      </c>
      <c r="L47" s="46">
        <f t="shared" si="3"/>
        <v>7</v>
      </c>
      <c r="M47" s="156">
        <f t="shared" si="4"/>
        <v>0</v>
      </c>
      <c r="N47" s="46">
        <f t="shared" si="6"/>
        <v>7</v>
      </c>
    </row>
    <row r="48" spans="1:14" ht="12.75">
      <c r="A48" s="161">
        <v>45</v>
      </c>
      <c r="B48" s="14"/>
      <c r="C48" s="14" t="s">
        <v>35</v>
      </c>
      <c r="D48" s="112" t="s">
        <v>52</v>
      </c>
      <c r="E48" s="156" t="s">
        <v>139</v>
      </c>
      <c r="F48" s="156">
        <v>0</v>
      </c>
      <c r="G48" s="156" t="s">
        <v>139</v>
      </c>
      <c r="H48" s="156">
        <v>0</v>
      </c>
      <c r="I48" s="46">
        <v>2</v>
      </c>
      <c r="J48" s="156">
        <v>0</v>
      </c>
      <c r="K48" s="46">
        <v>0</v>
      </c>
      <c r="L48" s="46">
        <v>2</v>
      </c>
      <c r="M48" s="156">
        <f aca="true" t="shared" si="7" ref="M48:M60">F48+H48+K48</f>
        <v>0</v>
      </c>
      <c r="N48" s="46">
        <f t="shared" si="6"/>
        <v>2</v>
      </c>
    </row>
    <row r="49" spans="1:14" ht="12.75">
      <c r="A49" s="161">
        <v>46</v>
      </c>
      <c r="B49" s="14"/>
      <c r="C49" s="14" t="s">
        <v>36</v>
      </c>
      <c r="D49" s="112" t="s">
        <v>52</v>
      </c>
      <c r="E49" s="156" t="s">
        <v>139</v>
      </c>
      <c r="F49" s="156">
        <v>0</v>
      </c>
      <c r="G49" s="156" t="s">
        <v>139</v>
      </c>
      <c r="H49" s="156">
        <v>0</v>
      </c>
      <c r="I49" s="46">
        <v>4</v>
      </c>
      <c r="J49" s="156">
        <v>1</v>
      </c>
      <c r="K49" s="46">
        <v>0</v>
      </c>
      <c r="L49" s="46">
        <v>5</v>
      </c>
      <c r="M49" s="156">
        <f t="shared" si="7"/>
        <v>0</v>
      </c>
      <c r="N49" s="46">
        <f t="shared" si="6"/>
        <v>5</v>
      </c>
    </row>
    <row r="50" spans="1:14" ht="12.75">
      <c r="A50" s="161">
        <v>47</v>
      </c>
      <c r="B50" s="14"/>
      <c r="C50" s="14" t="s">
        <v>37</v>
      </c>
      <c r="D50" s="112" t="s">
        <v>52</v>
      </c>
      <c r="E50" s="156">
        <v>0</v>
      </c>
      <c r="F50" s="156">
        <v>0</v>
      </c>
      <c r="G50" s="156">
        <v>8</v>
      </c>
      <c r="H50" s="156">
        <v>0</v>
      </c>
      <c r="I50" s="46">
        <f>E50+F50+G50+H50</f>
        <v>8</v>
      </c>
      <c r="J50" s="46">
        <v>0</v>
      </c>
      <c r="K50" s="46">
        <v>0</v>
      </c>
      <c r="L50" s="46">
        <f>E50+G50+J50</f>
        <v>8</v>
      </c>
      <c r="M50" s="156">
        <f t="shared" si="7"/>
        <v>0</v>
      </c>
      <c r="N50" s="46">
        <f t="shared" si="6"/>
        <v>8</v>
      </c>
    </row>
    <row r="51" spans="1:14" ht="12.75">
      <c r="A51" s="161">
        <v>48</v>
      </c>
      <c r="B51" s="14"/>
      <c r="C51" s="14" t="s">
        <v>38</v>
      </c>
      <c r="D51" s="112" t="s">
        <v>52</v>
      </c>
      <c r="E51" s="46">
        <v>1</v>
      </c>
      <c r="F51" s="46">
        <v>0</v>
      </c>
      <c r="G51" s="46">
        <v>4.5</v>
      </c>
      <c r="H51" s="46">
        <v>0</v>
      </c>
      <c r="I51" s="46">
        <f>E51+F51+G51+H51</f>
        <v>5.5</v>
      </c>
      <c r="J51" s="46">
        <v>3</v>
      </c>
      <c r="K51" s="46">
        <v>0</v>
      </c>
      <c r="L51" s="46">
        <f>E51+G51+J51</f>
        <v>8.5</v>
      </c>
      <c r="M51" s="156">
        <f t="shared" si="7"/>
        <v>0</v>
      </c>
      <c r="N51" s="46">
        <f t="shared" si="6"/>
        <v>8.5</v>
      </c>
    </row>
    <row r="52" spans="1:14" ht="12.75">
      <c r="A52" s="161">
        <v>49</v>
      </c>
      <c r="B52" s="14"/>
      <c r="C52" s="14" t="s">
        <v>39</v>
      </c>
      <c r="D52" s="112" t="s">
        <v>52</v>
      </c>
      <c r="E52" s="46">
        <v>0</v>
      </c>
      <c r="F52" s="46">
        <v>0</v>
      </c>
      <c r="G52" s="46">
        <v>2</v>
      </c>
      <c r="H52" s="46">
        <v>0</v>
      </c>
      <c r="I52" s="46">
        <f>E52+F52+G52+H52</f>
        <v>2</v>
      </c>
      <c r="J52" s="46">
        <v>1</v>
      </c>
      <c r="K52" s="46">
        <v>0</v>
      </c>
      <c r="L52" s="46">
        <f>E52+G52+J52</f>
        <v>3</v>
      </c>
      <c r="M52" s="156">
        <f t="shared" si="7"/>
        <v>0</v>
      </c>
      <c r="N52" s="46">
        <f t="shared" si="6"/>
        <v>3</v>
      </c>
    </row>
    <row r="53" spans="1:14" ht="12.75">
      <c r="A53" s="161">
        <v>50</v>
      </c>
      <c r="B53" s="40"/>
      <c r="C53" s="40" t="s">
        <v>40</v>
      </c>
      <c r="D53" s="112" t="s">
        <v>52</v>
      </c>
      <c r="E53" s="46">
        <v>0</v>
      </c>
      <c r="F53" s="46">
        <v>0</v>
      </c>
      <c r="G53" s="46">
        <v>1</v>
      </c>
      <c r="H53" s="46">
        <v>0</v>
      </c>
      <c r="I53" s="46">
        <f>E53+F53+G53+H53</f>
        <v>1</v>
      </c>
      <c r="J53" s="46">
        <v>0</v>
      </c>
      <c r="K53" s="46">
        <v>0</v>
      </c>
      <c r="L53" s="46">
        <f>E53+G53+J53</f>
        <v>1</v>
      </c>
      <c r="M53" s="156">
        <f t="shared" si="7"/>
        <v>0</v>
      </c>
      <c r="N53" s="46">
        <f t="shared" si="6"/>
        <v>1</v>
      </c>
    </row>
    <row r="54" spans="1:14" ht="12.75">
      <c r="A54" s="161">
        <v>51</v>
      </c>
      <c r="B54" s="14"/>
      <c r="C54" s="87" t="s">
        <v>50</v>
      </c>
      <c r="D54" s="112" t="s">
        <v>123</v>
      </c>
      <c r="E54" s="46">
        <v>1</v>
      </c>
      <c r="F54" s="46">
        <v>0</v>
      </c>
      <c r="G54" s="46">
        <v>0</v>
      </c>
      <c r="H54" s="46">
        <v>0</v>
      </c>
      <c r="I54" s="46">
        <f>E54+F54+G54+H54</f>
        <v>1</v>
      </c>
      <c r="J54" s="46">
        <v>0</v>
      </c>
      <c r="K54" s="46">
        <v>0</v>
      </c>
      <c r="L54" s="46">
        <f>E54+G54+J54</f>
        <v>1</v>
      </c>
      <c r="M54" s="156">
        <f t="shared" si="7"/>
        <v>0</v>
      </c>
      <c r="N54" s="46">
        <f t="shared" si="6"/>
        <v>1</v>
      </c>
    </row>
    <row r="55" spans="1:14" ht="12.75">
      <c r="A55" s="161">
        <v>52</v>
      </c>
      <c r="B55" s="14"/>
      <c r="C55" s="147" t="s">
        <v>159</v>
      </c>
      <c r="D55" s="112" t="s">
        <v>123</v>
      </c>
      <c r="E55" s="156">
        <v>3</v>
      </c>
      <c r="F55" s="46">
        <v>0</v>
      </c>
      <c r="G55" s="46">
        <v>0</v>
      </c>
      <c r="H55" s="46">
        <v>0</v>
      </c>
      <c r="I55" s="46">
        <v>3</v>
      </c>
      <c r="J55" s="46">
        <v>0</v>
      </c>
      <c r="K55" s="46">
        <v>0</v>
      </c>
      <c r="L55" s="46">
        <v>3</v>
      </c>
      <c r="M55" s="156">
        <f t="shared" si="7"/>
        <v>0</v>
      </c>
      <c r="N55" s="46">
        <f t="shared" si="6"/>
        <v>3</v>
      </c>
    </row>
    <row r="56" spans="1:14" ht="12.75">
      <c r="A56" s="161">
        <v>53</v>
      </c>
      <c r="B56" s="14"/>
      <c r="C56" s="14" t="s">
        <v>124</v>
      </c>
      <c r="D56" s="112" t="s">
        <v>123</v>
      </c>
      <c r="E56" s="46">
        <v>1</v>
      </c>
      <c r="F56" s="46">
        <v>0</v>
      </c>
      <c r="G56" s="46">
        <v>1</v>
      </c>
      <c r="H56" s="46">
        <v>0</v>
      </c>
      <c r="I56" s="46">
        <f>E56+F56+G56+H56</f>
        <v>2</v>
      </c>
      <c r="J56" s="46">
        <v>0</v>
      </c>
      <c r="K56" s="46">
        <v>0</v>
      </c>
      <c r="L56" s="46">
        <f>E56+G56+J56</f>
        <v>2</v>
      </c>
      <c r="M56" s="156">
        <f t="shared" si="7"/>
        <v>0</v>
      </c>
      <c r="N56" s="46">
        <f t="shared" si="6"/>
        <v>2</v>
      </c>
    </row>
    <row r="57" spans="1:14" ht="12.75">
      <c r="A57" s="161">
        <v>54</v>
      </c>
      <c r="B57" s="13"/>
      <c r="C57" s="13" t="s">
        <v>157</v>
      </c>
      <c r="D57" s="112" t="s">
        <v>123</v>
      </c>
      <c r="E57" s="46">
        <v>0</v>
      </c>
      <c r="F57" s="46">
        <v>0</v>
      </c>
      <c r="G57" s="46">
        <v>1</v>
      </c>
      <c r="H57" s="46">
        <v>0</v>
      </c>
      <c r="I57" s="46">
        <f>E57+F57+G57+H57</f>
        <v>1</v>
      </c>
      <c r="J57" s="46">
        <v>0</v>
      </c>
      <c r="K57" s="46">
        <v>0</v>
      </c>
      <c r="L57" s="46">
        <f>E57+G57+J57</f>
        <v>1</v>
      </c>
      <c r="M57" s="156">
        <f t="shared" si="7"/>
        <v>0</v>
      </c>
      <c r="N57" s="46">
        <f t="shared" si="6"/>
        <v>1</v>
      </c>
    </row>
    <row r="58" spans="1:14" ht="12.75">
      <c r="A58" s="161">
        <v>55</v>
      </c>
      <c r="B58" s="14"/>
      <c r="C58" s="14" t="s">
        <v>155</v>
      </c>
      <c r="D58" s="112" t="s">
        <v>53</v>
      </c>
      <c r="E58" s="46">
        <v>0</v>
      </c>
      <c r="F58" s="46">
        <v>0.5</v>
      </c>
      <c r="G58" s="46">
        <v>0.5</v>
      </c>
      <c r="H58" s="46">
        <v>0</v>
      </c>
      <c r="I58" s="46">
        <f>E58+F58+G58+H58</f>
        <v>1</v>
      </c>
      <c r="J58" s="46">
        <v>0</v>
      </c>
      <c r="K58" s="46">
        <v>0</v>
      </c>
      <c r="L58" s="46">
        <f>E58+G58+J58</f>
        <v>0.5</v>
      </c>
      <c r="M58" s="156">
        <f t="shared" si="7"/>
        <v>0.5</v>
      </c>
      <c r="N58" s="46">
        <f t="shared" si="6"/>
        <v>1</v>
      </c>
    </row>
    <row r="59" spans="1:14" ht="12.75">
      <c r="A59" s="161">
        <v>56</v>
      </c>
      <c r="B59" s="14"/>
      <c r="C59" s="119" t="s">
        <v>154</v>
      </c>
      <c r="D59" s="123" t="s">
        <v>53</v>
      </c>
      <c r="E59" s="46" t="s">
        <v>139</v>
      </c>
      <c r="F59" s="46" t="s">
        <v>139</v>
      </c>
      <c r="G59" s="46" t="s">
        <v>139</v>
      </c>
      <c r="H59" s="46" t="s">
        <v>139</v>
      </c>
      <c r="I59" s="46" t="s">
        <v>139</v>
      </c>
      <c r="J59" s="46" t="s">
        <v>139</v>
      </c>
      <c r="K59" s="46" t="s">
        <v>139</v>
      </c>
      <c r="L59" s="46" t="s">
        <v>139</v>
      </c>
      <c r="M59" s="156" t="s">
        <v>139</v>
      </c>
      <c r="N59" s="46" t="s">
        <v>139</v>
      </c>
    </row>
    <row r="60" spans="1:14" ht="12.75">
      <c r="A60" s="161">
        <v>57</v>
      </c>
      <c r="B60" s="14"/>
      <c r="C60" s="14" t="s">
        <v>46</v>
      </c>
      <c r="D60" s="112" t="s">
        <v>53</v>
      </c>
      <c r="E60" s="46">
        <v>1</v>
      </c>
      <c r="F60" s="46">
        <v>0</v>
      </c>
      <c r="G60" s="46">
        <v>0</v>
      </c>
      <c r="H60" s="46">
        <v>0</v>
      </c>
      <c r="I60" s="46">
        <f>E60+F60+G60+H60</f>
        <v>1</v>
      </c>
      <c r="J60" s="46">
        <v>0</v>
      </c>
      <c r="K60" s="46">
        <v>0</v>
      </c>
      <c r="L60" s="46">
        <f>E60+G60+J60</f>
        <v>1</v>
      </c>
      <c r="M60" s="156">
        <f t="shared" si="7"/>
        <v>0</v>
      </c>
      <c r="N60" s="46">
        <f t="shared" si="6"/>
        <v>1</v>
      </c>
    </row>
    <row r="61" spans="1:14" ht="12.75">
      <c r="A61" s="98" t="s">
        <v>140</v>
      </c>
      <c r="B61" s="98"/>
      <c r="C61" s="98" t="s">
        <v>48</v>
      </c>
      <c r="D61" s="13"/>
      <c r="E61" s="157">
        <f>SUM(E4:E60)</f>
        <v>90.7</v>
      </c>
      <c r="F61" s="157">
        <f aca="true" t="shared" si="8" ref="F61:N61">SUM(F4:F60)</f>
        <v>1.5</v>
      </c>
      <c r="G61" s="157">
        <f t="shared" si="8"/>
        <v>273.5</v>
      </c>
      <c r="H61" s="157">
        <f t="shared" si="8"/>
        <v>1.5</v>
      </c>
      <c r="I61" s="157">
        <f t="shared" si="8"/>
        <v>373.2</v>
      </c>
      <c r="J61" s="157">
        <f t="shared" si="8"/>
        <v>114.5</v>
      </c>
      <c r="K61" s="157">
        <f t="shared" si="8"/>
        <v>18.6</v>
      </c>
      <c r="L61" s="157">
        <f t="shared" si="8"/>
        <v>484.7</v>
      </c>
      <c r="M61" s="157">
        <f t="shared" si="8"/>
        <v>21.6</v>
      </c>
      <c r="N61" s="157">
        <f t="shared" si="8"/>
        <v>506.29999999999995</v>
      </c>
    </row>
    <row r="62" spans="1:14" ht="12.75">
      <c r="A62" s="8"/>
      <c r="B62" s="36"/>
      <c r="C62" s="36"/>
      <c r="D62" s="36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2.75">
      <c r="A63" s="30" t="s">
        <v>56</v>
      </c>
      <c r="B63" s="30"/>
      <c r="C63" s="9"/>
      <c r="D63" s="9"/>
      <c r="E63" s="9"/>
      <c r="F63" s="20"/>
      <c r="G63" s="20"/>
      <c r="H63" s="20"/>
      <c r="I63" s="44"/>
      <c r="J63" s="44"/>
      <c r="K63" s="44"/>
      <c r="L63" s="44"/>
      <c r="M63" s="44"/>
      <c r="N63" s="44"/>
    </row>
    <row r="64" spans="1:14" ht="12.75">
      <c r="A64" s="31" t="s">
        <v>58</v>
      </c>
      <c r="B64" s="30"/>
      <c r="C64" s="9"/>
      <c r="D64" s="9"/>
      <c r="E64" s="9"/>
      <c r="F64" s="20"/>
      <c r="G64" s="20"/>
      <c r="H64" s="20"/>
      <c r="I64" s="44"/>
      <c r="J64" s="44"/>
      <c r="K64" s="44"/>
      <c r="L64" s="44"/>
      <c r="M64" s="44"/>
      <c r="N64" s="44"/>
    </row>
    <row r="65" spans="1:14" ht="12.75">
      <c r="A65" s="31" t="s">
        <v>59</v>
      </c>
      <c r="B65" s="30"/>
      <c r="C65" s="9"/>
      <c r="D65" s="9"/>
      <c r="E65" s="9"/>
      <c r="F65" s="20"/>
      <c r="G65" s="20"/>
      <c r="H65" s="20"/>
      <c r="I65" s="44"/>
      <c r="J65" s="44"/>
      <c r="K65" s="44"/>
      <c r="L65" s="44"/>
      <c r="M65" s="44"/>
      <c r="N65" s="44"/>
    </row>
    <row r="66" spans="1:14" ht="12.75">
      <c r="A66" s="174" t="s">
        <v>125</v>
      </c>
      <c r="B66" s="181"/>
      <c r="C66" s="181"/>
      <c r="D66" s="9"/>
      <c r="E66" s="9"/>
      <c r="F66" s="20"/>
      <c r="G66" s="20"/>
      <c r="H66" s="20"/>
      <c r="I66" s="44"/>
      <c r="J66" s="44"/>
      <c r="K66" s="44"/>
      <c r="L66" s="44"/>
      <c r="M66" s="44"/>
      <c r="N66" s="44"/>
    </row>
    <row r="67" spans="1:14" ht="12.75">
      <c r="A67" s="31" t="s">
        <v>60</v>
      </c>
      <c r="B67" s="30"/>
      <c r="C67" s="9"/>
      <c r="D67" s="9"/>
      <c r="E67" s="9"/>
      <c r="F67" s="20"/>
      <c r="G67" s="20"/>
      <c r="H67" s="20"/>
      <c r="I67" s="170"/>
      <c r="J67" s="170"/>
      <c r="K67" s="170"/>
      <c r="L67" s="170"/>
      <c r="M67" s="170"/>
      <c r="N67" s="170"/>
    </row>
    <row r="68" spans="1:14" ht="12.75">
      <c r="A68" s="21"/>
      <c r="B68" s="21"/>
      <c r="C68" s="9"/>
      <c r="D68" s="9"/>
      <c r="E68" s="9"/>
      <c r="F68" s="20"/>
      <c r="G68" s="20"/>
      <c r="H68" s="20"/>
      <c r="I68" s="170"/>
      <c r="J68" s="170"/>
      <c r="K68" s="170"/>
      <c r="L68" s="170"/>
      <c r="M68" s="170"/>
      <c r="N68" s="170"/>
    </row>
    <row r="69" spans="1:14" ht="12.75">
      <c r="A69" s="31" t="s">
        <v>57</v>
      </c>
      <c r="B69" s="48"/>
      <c r="C69" s="48"/>
      <c r="D69" s="48"/>
      <c r="E69" s="48"/>
      <c r="F69" s="48"/>
      <c r="G69" s="48"/>
      <c r="H69" s="48"/>
      <c r="I69" s="170"/>
      <c r="J69" s="170"/>
      <c r="K69" s="170"/>
      <c r="L69" s="170"/>
      <c r="M69" s="170"/>
      <c r="N69" s="170"/>
    </row>
    <row r="70" spans="1:14" ht="12.75">
      <c r="A70" s="21"/>
      <c r="B70" s="21"/>
      <c r="C70" s="9"/>
      <c r="D70" s="9"/>
      <c r="E70" s="9"/>
      <c r="F70" s="20"/>
      <c r="G70" s="20"/>
      <c r="H70" s="20"/>
      <c r="I70" s="170"/>
      <c r="J70" s="170"/>
      <c r="K70" s="170"/>
      <c r="L70" s="170"/>
      <c r="M70" s="170"/>
      <c r="N70" s="170"/>
    </row>
    <row r="71" spans="1:14" ht="12.75">
      <c r="A71" s="188"/>
      <c r="B71" s="187"/>
      <c r="C71" s="8"/>
      <c r="D71" s="8"/>
      <c r="E71" s="170"/>
      <c r="F71" s="170"/>
      <c r="G71" s="170"/>
      <c r="H71" s="170"/>
      <c r="I71" s="170"/>
      <c r="J71" s="170"/>
      <c r="K71" s="170"/>
      <c r="L71" s="170"/>
      <c r="M71" s="170"/>
      <c r="N71" s="170"/>
    </row>
  </sheetData>
  <mergeCells count="3">
    <mergeCell ref="A1:H1"/>
    <mergeCell ref="A71:B71"/>
    <mergeCell ref="A66:C66"/>
  </mergeCells>
  <printOptions horizontalCentered="1"/>
  <pageMargins left="0.75" right="0.75" top="0.7874015748031497" bottom="0.984251968503937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ySplit="3" topLeftCell="BM46" activePane="bottomLeft" state="frozen"/>
      <selection pane="topLeft" activeCell="A1" sqref="A1"/>
      <selection pane="bottomLeft" activeCell="A64" sqref="A64:IV64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6.25390625" style="0" customWidth="1"/>
  </cols>
  <sheetData>
    <row r="1" spans="1:7" ht="12.75">
      <c r="A1" s="180" t="s">
        <v>133</v>
      </c>
      <c r="B1" s="180"/>
      <c r="C1" s="180"/>
      <c r="D1" s="180"/>
      <c r="E1" s="180"/>
      <c r="F1" s="180"/>
      <c r="G1" s="180"/>
    </row>
    <row r="3" spans="1:7" ht="33.75">
      <c r="A3" s="13"/>
      <c r="B3" s="59" t="s">
        <v>0</v>
      </c>
      <c r="C3" s="60" t="s">
        <v>63</v>
      </c>
      <c r="D3" s="61" t="s">
        <v>101</v>
      </c>
      <c r="E3" s="61" t="s">
        <v>102</v>
      </c>
      <c r="F3" s="61" t="s">
        <v>103</v>
      </c>
      <c r="G3" s="61" t="s">
        <v>104</v>
      </c>
    </row>
    <row r="4" spans="1:7" ht="12.75">
      <c r="A4" s="125">
        <v>1</v>
      </c>
      <c r="B4" s="14" t="s">
        <v>44</v>
      </c>
      <c r="C4" s="123" t="s">
        <v>51</v>
      </c>
      <c r="D4" s="46">
        <v>65</v>
      </c>
      <c r="E4" s="128">
        <v>50</v>
      </c>
      <c r="F4" s="128">
        <v>28850</v>
      </c>
      <c r="G4" s="47">
        <v>8582</v>
      </c>
    </row>
    <row r="5" spans="1:7" ht="12.75">
      <c r="A5" s="123">
        <v>2</v>
      </c>
      <c r="B5" s="13" t="s">
        <v>33</v>
      </c>
      <c r="C5" s="123" t="s">
        <v>51</v>
      </c>
      <c r="D5" s="46">
        <v>75</v>
      </c>
      <c r="E5" s="128">
        <v>72</v>
      </c>
      <c r="F5" s="129" t="s">
        <v>139</v>
      </c>
      <c r="G5" s="47">
        <v>2324</v>
      </c>
    </row>
    <row r="6" spans="1:7" ht="12.75">
      <c r="A6" s="125">
        <v>3</v>
      </c>
      <c r="B6" s="14" t="s">
        <v>1</v>
      </c>
      <c r="C6" s="112" t="s">
        <v>51</v>
      </c>
      <c r="D6" s="46">
        <v>87</v>
      </c>
      <c r="E6" s="128">
        <v>24</v>
      </c>
      <c r="F6" s="128">
        <v>169</v>
      </c>
      <c r="G6" s="47">
        <v>63</v>
      </c>
    </row>
    <row r="7" spans="1:7" ht="12.75">
      <c r="A7" s="125">
        <v>4</v>
      </c>
      <c r="B7" s="14" t="s">
        <v>2</v>
      </c>
      <c r="C7" s="112" t="s">
        <v>51</v>
      </c>
      <c r="D7" s="46">
        <v>30</v>
      </c>
      <c r="E7" s="128">
        <v>14</v>
      </c>
      <c r="F7" s="129" t="s">
        <v>139</v>
      </c>
      <c r="G7" s="47">
        <v>97</v>
      </c>
    </row>
    <row r="8" spans="1:7" ht="12.75">
      <c r="A8" s="125">
        <v>5</v>
      </c>
      <c r="B8" s="14" t="s">
        <v>3</v>
      </c>
      <c r="C8" s="112" t="s">
        <v>51</v>
      </c>
      <c r="D8" s="46">
        <v>27</v>
      </c>
      <c r="E8" s="128">
        <v>27</v>
      </c>
      <c r="F8" s="128">
        <v>515</v>
      </c>
      <c r="G8" s="47">
        <v>155</v>
      </c>
    </row>
    <row r="9" spans="1:7" ht="12.75">
      <c r="A9" s="125">
        <v>6</v>
      </c>
      <c r="B9" s="14" t="s">
        <v>4</v>
      </c>
      <c r="C9" s="112" t="s">
        <v>51</v>
      </c>
      <c r="D9" s="46">
        <v>40</v>
      </c>
      <c r="E9" s="128">
        <v>40</v>
      </c>
      <c r="F9" s="128">
        <v>150</v>
      </c>
      <c r="G9" s="47">
        <v>58</v>
      </c>
    </row>
    <row r="10" spans="1:7" ht="12.75">
      <c r="A10" s="125">
        <v>7</v>
      </c>
      <c r="B10" s="14" t="s">
        <v>158</v>
      </c>
      <c r="C10" s="112" t="s">
        <v>51</v>
      </c>
      <c r="D10" s="46">
        <v>40</v>
      </c>
      <c r="E10" s="128">
        <v>40</v>
      </c>
      <c r="F10" s="128" t="s">
        <v>139</v>
      </c>
      <c r="G10" s="47">
        <v>418</v>
      </c>
    </row>
    <row r="11" spans="1:7" ht="12.75">
      <c r="A11" s="125">
        <v>8</v>
      </c>
      <c r="B11" s="14" t="s">
        <v>6</v>
      </c>
      <c r="C11" s="112" t="s">
        <v>51</v>
      </c>
      <c r="D11" s="46">
        <v>40</v>
      </c>
      <c r="E11" s="128">
        <v>40</v>
      </c>
      <c r="F11" s="128">
        <v>500</v>
      </c>
      <c r="G11" s="47">
        <v>172</v>
      </c>
    </row>
    <row r="12" spans="1:7" ht="12.75">
      <c r="A12" s="125">
        <v>9</v>
      </c>
      <c r="B12" s="14" t="s">
        <v>5</v>
      </c>
      <c r="C12" s="112" t="s">
        <v>51</v>
      </c>
      <c r="D12" s="46">
        <v>40</v>
      </c>
      <c r="E12" s="128">
        <v>25</v>
      </c>
      <c r="F12" s="128">
        <v>940</v>
      </c>
      <c r="G12" s="47">
        <v>165</v>
      </c>
    </row>
    <row r="13" spans="1:7" ht="12.75">
      <c r="A13" s="125">
        <v>10</v>
      </c>
      <c r="B13" s="14" t="s">
        <v>7</v>
      </c>
      <c r="C13" s="112" t="s">
        <v>51</v>
      </c>
      <c r="D13" s="46">
        <v>40</v>
      </c>
      <c r="E13" s="128">
        <v>30</v>
      </c>
      <c r="F13" s="152">
        <v>367</v>
      </c>
      <c r="G13" s="47">
        <v>86</v>
      </c>
    </row>
    <row r="14" spans="1:7" ht="12.75">
      <c r="A14" s="140">
        <v>11</v>
      </c>
      <c r="B14" s="14" t="s">
        <v>8</v>
      </c>
      <c r="C14" s="112" t="s">
        <v>51</v>
      </c>
      <c r="D14" s="46">
        <v>40</v>
      </c>
      <c r="E14" s="128">
        <v>40</v>
      </c>
      <c r="F14" s="128">
        <v>1030</v>
      </c>
      <c r="G14" s="47">
        <v>227</v>
      </c>
    </row>
    <row r="15" spans="1:7" ht="12.75">
      <c r="A15" s="125">
        <v>12</v>
      </c>
      <c r="B15" s="14" t="s">
        <v>9</v>
      </c>
      <c r="C15" s="112" t="s">
        <v>51</v>
      </c>
      <c r="D15" s="46">
        <v>43</v>
      </c>
      <c r="E15" s="128">
        <v>43</v>
      </c>
      <c r="F15" s="128">
        <v>850</v>
      </c>
      <c r="G15" s="47">
        <v>105</v>
      </c>
    </row>
    <row r="16" spans="1:7" ht="12.75">
      <c r="A16" s="125">
        <v>13</v>
      </c>
      <c r="B16" s="13" t="s">
        <v>42</v>
      </c>
      <c r="C16" s="112" t="s">
        <v>51</v>
      </c>
      <c r="D16" s="46">
        <v>71</v>
      </c>
      <c r="E16" s="128">
        <v>65</v>
      </c>
      <c r="F16" s="129" t="s">
        <v>139</v>
      </c>
      <c r="G16" s="47">
        <v>1840</v>
      </c>
    </row>
    <row r="17" spans="1:7" ht="12.75">
      <c r="A17" s="125">
        <v>14</v>
      </c>
      <c r="B17" s="14" t="s">
        <v>10</v>
      </c>
      <c r="C17" s="112" t="s">
        <v>51</v>
      </c>
      <c r="D17" s="46">
        <v>32</v>
      </c>
      <c r="E17" s="128">
        <v>32</v>
      </c>
      <c r="F17" s="128">
        <v>387</v>
      </c>
      <c r="G17" s="47">
        <v>120</v>
      </c>
    </row>
    <row r="18" spans="1:7" ht="12.75">
      <c r="A18" s="125">
        <v>15</v>
      </c>
      <c r="B18" s="87" t="s">
        <v>11</v>
      </c>
      <c r="C18" s="123" t="s">
        <v>51</v>
      </c>
      <c r="D18" s="46">
        <v>65</v>
      </c>
      <c r="E18" s="128">
        <v>65</v>
      </c>
      <c r="F18" s="128">
        <v>3273</v>
      </c>
      <c r="G18" s="47">
        <v>1627</v>
      </c>
    </row>
    <row r="19" spans="1:7" ht="12.75">
      <c r="A19" s="125">
        <v>16</v>
      </c>
      <c r="B19" s="14" t="s">
        <v>12</v>
      </c>
      <c r="C19" s="112" t="s">
        <v>51</v>
      </c>
      <c r="D19" s="46">
        <v>65</v>
      </c>
      <c r="E19" s="128">
        <v>34</v>
      </c>
      <c r="F19" s="129" t="s">
        <v>139</v>
      </c>
      <c r="G19" s="47">
        <v>500</v>
      </c>
    </row>
    <row r="20" spans="1:7" ht="12.75">
      <c r="A20" s="125">
        <v>17</v>
      </c>
      <c r="B20" s="14" t="s">
        <v>13</v>
      </c>
      <c r="C20" s="112" t="s">
        <v>51</v>
      </c>
      <c r="D20" s="46">
        <v>45</v>
      </c>
      <c r="E20" s="128">
        <v>29</v>
      </c>
      <c r="F20" s="129" t="s">
        <v>139</v>
      </c>
      <c r="G20" s="57">
        <v>150</v>
      </c>
    </row>
    <row r="21" spans="1:7" ht="12.75">
      <c r="A21" s="125">
        <v>18</v>
      </c>
      <c r="B21" s="14" t="s">
        <v>14</v>
      </c>
      <c r="C21" s="112" t="s">
        <v>51</v>
      </c>
      <c r="D21" s="46">
        <v>32</v>
      </c>
      <c r="E21" s="128">
        <v>32</v>
      </c>
      <c r="F21" s="128">
        <v>1340</v>
      </c>
      <c r="G21" s="47">
        <v>560</v>
      </c>
    </row>
    <row r="22" spans="1:7" ht="12.75">
      <c r="A22" s="125">
        <v>19</v>
      </c>
      <c r="B22" s="14" t="s">
        <v>15</v>
      </c>
      <c r="C22" s="112" t="s">
        <v>51</v>
      </c>
      <c r="D22" s="46">
        <v>75</v>
      </c>
      <c r="E22" s="128">
        <v>72</v>
      </c>
      <c r="F22" s="129" t="s">
        <v>139</v>
      </c>
      <c r="G22" s="129" t="s">
        <v>139</v>
      </c>
    </row>
    <row r="23" spans="1:7" ht="12.75">
      <c r="A23" s="125">
        <v>20</v>
      </c>
      <c r="B23" s="14" t="s">
        <v>16</v>
      </c>
      <c r="C23" s="112" t="s">
        <v>51</v>
      </c>
      <c r="D23" s="46">
        <v>20</v>
      </c>
      <c r="E23" s="128">
        <v>20</v>
      </c>
      <c r="F23" s="129" t="s">
        <v>139</v>
      </c>
      <c r="G23" s="47">
        <v>60</v>
      </c>
    </row>
    <row r="24" spans="1:7" ht="12.75">
      <c r="A24" s="125">
        <v>21</v>
      </c>
      <c r="B24" s="14" t="s">
        <v>17</v>
      </c>
      <c r="C24" s="112" t="s">
        <v>51</v>
      </c>
      <c r="D24" s="46">
        <v>20</v>
      </c>
      <c r="E24" s="128">
        <v>20</v>
      </c>
      <c r="F24" s="128">
        <v>468</v>
      </c>
      <c r="G24" s="47">
        <v>87</v>
      </c>
    </row>
    <row r="25" spans="1:7" ht="12.75">
      <c r="A25" s="125">
        <v>22</v>
      </c>
      <c r="B25" s="14" t="s">
        <v>18</v>
      </c>
      <c r="C25" s="112" t="s">
        <v>51</v>
      </c>
      <c r="D25" s="46">
        <v>20</v>
      </c>
      <c r="E25" s="128">
        <v>20</v>
      </c>
      <c r="F25" s="128">
        <v>160</v>
      </c>
      <c r="G25" s="47">
        <v>50</v>
      </c>
    </row>
    <row r="26" spans="1:7" ht="12.75">
      <c r="A26" s="125">
        <v>23</v>
      </c>
      <c r="B26" s="14" t="s">
        <v>19</v>
      </c>
      <c r="C26" s="112" t="s">
        <v>51</v>
      </c>
      <c r="D26" s="46">
        <v>40</v>
      </c>
      <c r="E26" s="128">
        <v>40</v>
      </c>
      <c r="F26" s="128">
        <v>1312</v>
      </c>
      <c r="G26" s="47">
        <v>305</v>
      </c>
    </row>
    <row r="27" spans="1:7" ht="12.75">
      <c r="A27" s="125">
        <v>24</v>
      </c>
      <c r="B27" s="14" t="s">
        <v>20</v>
      </c>
      <c r="C27" s="112" t="s">
        <v>51</v>
      </c>
      <c r="D27" s="46">
        <v>20</v>
      </c>
      <c r="E27" s="128">
        <v>20</v>
      </c>
      <c r="F27" s="128">
        <v>220</v>
      </c>
      <c r="G27" s="47">
        <v>70</v>
      </c>
    </row>
    <row r="28" spans="1:7" ht="12.75">
      <c r="A28" s="125">
        <v>25</v>
      </c>
      <c r="B28" s="14" t="s">
        <v>21</v>
      </c>
      <c r="C28" s="112" t="s">
        <v>51</v>
      </c>
      <c r="D28" s="46">
        <v>33</v>
      </c>
      <c r="E28" s="128">
        <v>33</v>
      </c>
      <c r="F28" s="128">
        <v>470</v>
      </c>
      <c r="G28" s="47">
        <v>65</v>
      </c>
    </row>
    <row r="29" spans="1:7" ht="12.75">
      <c r="A29" s="125">
        <v>26</v>
      </c>
      <c r="B29" s="119" t="s">
        <v>153</v>
      </c>
      <c r="C29" s="123" t="s">
        <v>51</v>
      </c>
      <c r="D29" s="46">
        <v>46</v>
      </c>
      <c r="E29" s="128">
        <v>37</v>
      </c>
      <c r="F29" s="128">
        <v>550</v>
      </c>
      <c r="G29" s="47">
        <v>210</v>
      </c>
    </row>
    <row r="30" spans="1:7" ht="12.75">
      <c r="A30" s="125">
        <v>27</v>
      </c>
      <c r="B30" s="14" t="s">
        <v>22</v>
      </c>
      <c r="C30" s="112" t="s">
        <v>51</v>
      </c>
      <c r="D30" s="46">
        <v>45</v>
      </c>
      <c r="E30" s="128">
        <v>45</v>
      </c>
      <c r="F30" s="128">
        <v>1862</v>
      </c>
      <c r="G30" s="47">
        <v>605</v>
      </c>
    </row>
    <row r="31" spans="1:7" ht="12.75">
      <c r="A31" s="125">
        <v>28</v>
      </c>
      <c r="B31" s="14" t="s">
        <v>23</v>
      </c>
      <c r="C31" s="112" t="s">
        <v>51</v>
      </c>
      <c r="D31" s="46">
        <v>30</v>
      </c>
      <c r="E31" s="128">
        <v>30</v>
      </c>
      <c r="F31" s="128">
        <v>748</v>
      </c>
      <c r="G31" s="47">
        <v>232</v>
      </c>
    </row>
    <row r="32" spans="1:7" ht="12.75">
      <c r="A32" s="125">
        <v>29</v>
      </c>
      <c r="B32" s="14" t="s">
        <v>122</v>
      </c>
      <c r="C32" s="112" t="s">
        <v>51</v>
      </c>
      <c r="D32" s="46">
        <v>39</v>
      </c>
      <c r="E32" s="128">
        <v>39</v>
      </c>
      <c r="F32" s="129" t="s">
        <v>139</v>
      </c>
      <c r="G32" s="47">
        <v>200</v>
      </c>
    </row>
    <row r="33" spans="1:7" ht="12.75">
      <c r="A33" s="125">
        <v>30</v>
      </c>
      <c r="B33" s="14" t="s">
        <v>45</v>
      </c>
      <c r="C33" s="112" t="s">
        <v>51</v>
      </c>
      <c r="D33" s="46">
        <v>82</v>
      </c>
      <c r="E33" s="128">
        <v>47</v>
      </c>
      <c r="F33" s="128">
        <v>10527</v>
      </c>
      <c r="G33" s="47">
        <v>2248</v>
      </c>
    </row>
    <row r="34" spans="1:7" ht="12.75">
      <c r="A34" s="125">
        <v>31</v>
      </c>
      <c r="B34" s="14" t="s">
        <v>24</v>
      </c>
      <c r="C34" s="112" t="s">
        <v>51</v>
      </c>
      <c r="D34" s="46">
        <v>51.5</v>
      </c>
      <c r="E34" s="158">
        <v>51.5</v>
      </c>
      <c r="F34" s="128">
        <v>5800</v>
      </c>
      <c r="G34" s="47">
        <v>1360</v>
      </c>
    </row>
    <row r="35" spans="1:7" ht="12.75">
      <c r="A35" s="125">
        <v>32</v>
      </c>
      <c r="B35" s="15" t="s">
        <v>25</v>
      </c>
      <c r="C35" s="112" t="s">
        <v>51</v>
      </c>
      <c r="D35" s="46">
        <v>60</v>
      </c>
      <c r="E35" s="128">
        <v>20</v>
      </c>
      <c r="F35" s="128">
        <v>1541</v>
      </c>
      <c r="G35" s="159">
        <v>63.4</v>
      </c>
    </row>
    <row r="36" spans="1:7" ht="12.75">
      <c r="A36" s="125">
        <v>33</v>
      </c>
      <c r="B36" s="16" t="s">
        <v>61</v>
      </c>
      <c r="C36" s="112" t="s">
        <v>51</v>
      </c>
      <c r="D36" s="46">
        <v>60</v>
      </c>
      <c r="E36" s="128">
        <v>34</v>
      </c>
      <c r="F36" s="128">
        <v>1520</v>
      </c>
      <c r="G36" s="47">
        <v>130</v>
      </c>
    </row>
    <row r="37" spans="1:7" ht="12.75">
      <c r="A37" s="125">
        <v>34</v>
      </c>
      <c r="B37" s="16" t="s">
        <v>41</v>
      </c>
      <c r="C37" s="112" t="s">
        <v>51</v>
      </c>
      <c r="D37" s="46">
        <v>40</v>
      </c>
      <c r="E37" s="128">
        <v>40</v>
      </c>
      <c r="F37" s="128">
        <v>293</v>
      </c>
      <c r="G37" s="47">
        <v>65</v>
      </c>
    </row>
    <row r="38" spans="1:7" ht="12.75">
      <c r="A38" s="125">
        <v>35</v>
      </c>
      <c r="B38" s="16" t="s">
        <v>26</v>
      </c>
      <c r="C38" s="112" t="s">
        <v>51</v>
      </c>
      <c r="D38" s="46">
        <v>24</v>
      </c>
      <c r="E38" s="128">
        <v>24</v>
      </c>
      <c r="F38" s="128">
        <v>604</v>
      </c>
      <c r="G38" s="47">
        <v>200</v>
      </c>
    </row>
    <row r="39" spans="1:7" ht="12.75">
      <c r="A39" s="125">
        <v>36</v>
      </c>
      <c r="B39" s="16" t="s">
        <v>27</v>
      </c>
      <c r="C39" s="112" t="s">
        <v>51</v>
      </c>
      <c r="D39" s="46">
        <v>55</v>
      </c>
      <c r="E39" s="128">
        <v>88</v>
      </c>
      <c r="F39" s="129">
        <v>1800</v>
      </c>
      <c r="G39" s="57">
        <v>800</v>
      </c>
    </row>
    <row r="40" spans="1:7" ht="12.75">
      <c r="A40" s="125">
        <v>37</v>
      </c>
      <c r="B40" s="14" t="s">
        <v>28</v>
      </c>
      <c r="C40" s="112" t="s">
        <v>51</v>
      </c>
      <c r="D40" s="46">
        <v>60</v>
      </c>
      <c r="E40" s="128">
        <v>60</v>
      </c>
      <c r="F40" s="128">
        <v>4513</v>
      </c>
      <c r="G40" s="47">
        <v>1560</v>
      </c>
    </row>
    <row r="41" spans="1:7" ht="12.75">
      <c r="A41" s="125">
        <v>38</v>
      </c>
      <c r="B41" s="14" t="s">
        <v>29</v>
      </c>
      <c r="C41" s="112" t="s">
        <v>51</v>
      </c>
      <c r="D41" s="46">
        <v>43</v>
      </c>
      <c r="E41" s="128">
        <v>43</v>
      </c>
      <c r="F41" s="128">
        <v>3000</v>
      </c>
      <c r="G41" s="47">
        <v>408</v>
      </c>
    </row>
    <row r="42" spans="1:7" ht="12.75">
      <c r="A42" s="125">
        <v>39</v>
      </c>
      <c r="B42" s="14" t="s">
        <v>43</v>
      </c>
      <c r="C42" s="112" t="s">
        <v>51</v>
      </c>
      <c r="D42" s="46">
        <v>41</v>
      </c>
      <c r="E42" s="128">
        <v>41</v>
      </c>
      <c r="F42" s="128">
        <v>2510</v>
      </c>
      <c r="G42" s="47">
        <v>336</v>
      </c>
    </row>
    <row r="43" spans="1:7" ht="12.75">
      <c r="A43" s="125">
        <v>40</v>
      </c>
      <c r="B43" s="14" t="s">
        <v>30</v>
      </c>
      <c r="C43" s="112" t="s">
        <v>51</v>
      </c>
      <c r="D43" s="46">
        <v>49</v>
      </c>
      <c r="E43" s="128">
        <v>49</v>
      </c>
      <c r="F43" s="129" t="s">
        <v>139</v>
      </c>
      <c r="G43" s="47">
        <v>100</v>
      </c>
    </row>
    <row r="44" spans="1:7" ht="12.75">
      <c r="A44" s="125">
        <v>41</v>
      </c>
      <c r="B44" s="13" t="s">
        <v>31</v>
      </c>
      <c r="C44" s="112" t="s">
        <v>51</v>
      </c>
      <c r="D44" s="46">
        <v>68</v>
      </c>
      <c r="E44" s="129">
        <v>22</v>
      </c>
      <c r="F44" s="128">
        <v>500</v>
      </c>
      <c r="G44" s="47">
        <v>56</v>
      </c>
    </row>
    <row r="45" spans="1:7" ht="12.75">
      <c r="A45" s="125">
        <v>42</v>
      </c>
      <c r="B45" s="40" t="s">
        <v>32</v>
      </c>
      <c r="C45" s="112" t="s">
        <v>51</v>
      </c>
      <c r="D45" s="46">
        <v>31.5</v>
      </c>
      <c r="E45" s="158">
        <v>27.5</v>
      </c>
      <c r="F45" s="128">
        <v>430</v>
      </c>
      <c r="G45" s="47">
        <v>148</v>
      </c>
    </row>
    <row r="46" spans="1:7" ht="12.75">
      <c r="A46" s="125">
        <v>43</v>
      </c>
      <c r="B46" s="14" t="s">
        <v>34</v>
      </c>
      <c r="C46" s="112" t="s">
        <v>52</v>
      </c>
      <c r="D46" s="46">
        <v>59</v>
      </c>
      <c r="E46" s="128">
        <v>59</v>
      </c>
      <c r="F46" s="128">
        <v>20115</v>
      </c>
      <c r="G46" s="47">
        <v>11500</v>
      </c>
    </row>
    <row r="47" spans="1:7" ht="12.75">
      <c r="A47" s="125">
        <v>44</v>
      </c>
      <c r="B47" s="87" t="s">
        <v>156</v>
      </c>
      <c r="C47" s="112" t="s">
        <v>52</v>
      </c>
      <c r="D47" s="46">
        <v>46</v>
      </c>
      <c r="E47" s="128">
        <v>31</v>
      </c>
      <c r="F47" s="128">
        <v>1515</v>
      </c>
      <c r="G47" s="47">
        <v>430</v>
      </c>
    </row>
    <row r="48" spans="1:7" ht="12.75">
      <c r="A48" s="125">
        <v>45</v>
      </c>
      <c r="B48" s="14" t="s">
        <v>35</v>
      </c>
      <c r="C48" s="112" t="s">
        <v>52</v>
      </c>
      <c r="D48" s="46">
        <v>37</v>
      </c>
      <c r="E48" s="128">
        <v>37</v>
      </c>
      <c r="F48" s="129">
        <v>252</v>
      </c>
      <c r="G48" s="129">
        <v>180</v>
      </c>
    </row>
    <row r="49" spans="1:7" ht="12.75">
      <c r="A49" s="125">
        <v>46</v>
      </c>
      <c r="B49" s="14" t="s">
        <v>36</v>
      </c>
      <c r="C49" s="112" t="s">
        <v>52</v>
      </c>
      <c r="D49" s="46">
        <v>49</v>
      </c>
      <c r="E49" s="128">
        <v>49</v>
      </c>
      <c r="F49" s="128">
        <v>495</v>
      </c>
      <c r="G49" s="47">
        <v>313</v>
      </c>
    </row>
    <row r="50" spans="1:7" ht="12.75">
      <c r="A50" s="125">
        <v>47</v>
      </c>
      <c r="B50" s="14" t="s">
        <v>37</v>
      </c>
      <c r="C50" s="112" t="s">
        <v>52</v>
      </c>
      <c r="D50" s="46">
        <v>42.5</v>
      </c>
      <c r="E50" s="128">
        <v>42.5</v>
      </c>
      <c r="F50" s="128">
        <v>1835</v>
      </c>
      <c r="G50" s="47">
        <v>307</v>
      </c>
    </row>
    <row r="51" spans="1:7" ht="12.75">
      <c r="A51" s="125">
        <v>48</v>
      </c>
      <c r="B51" s="14" t="s">
        <v>38</v>
      </c>
      <c r="C51" s="112" t="s">
        <v>52</v>
      </c>
      <c r="D51" s="46">
        <v>41</v>
      </c>
      <c r="E51" s="128">
        <v>41</v>
      </c>
      <c r="F51" s="128">
        <v>2180</v>
      </c>
      <c r="G51" s="47">
        <v>894</v>
      </c>
    </row>
    <row r="52" spans="1:7" ht="12.75">
      <c r="A52" s="125">
        <v>49</v>
      </c>
      <c r="B52" s="14" t="s">
        <v>39</v>
      </c>
      <c r="C52" s="112" t="s">
        <v>52</v>
      </c>
      <c r="D52" s="46">
        <v>70</v>
      </c>
      <c r="E52" s="128">
        <v>47</v>
      </c>
      <c r="F52" s="128">
        <v>510</v>
      </c>
      <c r="G52" s="47">
        <v>297</v>
      </c>
    </row>
    <row r="53" spans="1:7" ht="12.75">
      <c r="A53" s="123">
        <v>50</v>
      </c>
      <c r="B53" s="40" t="s">
        <v>40</v>
      </c>
      <c r="C53" s="112" t="s">
        <v>52</v>
      </c>
      <c r="D53" s="46">
        <v>35</v>
      </c>
      <c r="E53" s="128">
        <v>35</v>
      </c>
      <c r="F53" s="128">
        <v>146</v>
      </c>
      <c r="G53" s="47">
        <v>123</v>
      </c>
    </row>
    <row r="54" spans="1:7" ht="12.75">
      <c r="A54" s="125">
        <v>51</v>
      </c>
      <c r="B54" s="87" t="s">
        <v>50</v>
      </c>
      <c r="C54" s="112" t="s">
        <v>123</v>
      </c>
      <c r="D54" s="46">
        <v>40</v>
      </c>
      <c r="E54" s="128">
        <v>40</v>
      </c>
      <c r="F54" s="128">
        <v>180</v>
      </c>
      <c r="G54" s="47">
        <v>74</v>
      </c>
    </row>
    <row r="55" spans="1:7" ht="12.75">
      <c r="A55" s="125">
        <v>52</v>
      </c>
      <c r="B55" s="147" t="s">
        <v>159</v>
      </c>
      <c r="C55" s="112" t="s">
        <v>123</v>
      </c>
      <c r="D55" s="46">
        <v>54.5</v>
      </c>
      <c r="E55" s="158">
        <v>54.5</v>
      </c>
      <c r="F55" s="128">
        <v>500</v>
      </c>
      <c r="G55" s="47">
        <v>140</v>
      </c>
    </row>
    <row r="56" spans="1:7" ht="12.75">
      <c r="A56" s="123">
        <v>53</v>
      </c>
      <c r="B56" s="14" t="s">
        <v>124</v>
      </c>
      <c r="C56" s="112" t="s">
        <v>123</v>
      </c>
      <c r="D56" s="46">
        <v>43</v>
      </c>
      <c r="E56" s="128">
        <v>25</v>
      </c>
      <c r="F56" s="128">
        <v>104</v>
      </c>
      <c r="G56" s="47">
        <v>60</v>
      </c>
    </row>
    <row r="57" spans="1:7" ht="12.75">
      <c r="A57" s="125">
        <v>54</v>
      </c>
      <c r="B57" s="13" t="s">
        <v>157</v>
      </c>
      <c r="C57" s="112" t="s">
        <v>123</v>
      </c>
      <c r="D57" s="46">
        <v>30</v>
      </c>
      <c r="E57" s="128">
        <v>30</v>
      </c>
      <c r="F57" s="158">
        <v>72.6</v>
      </c>
      <c r="G57" s="47">
        <v>61</v>
      </c>
    </row>
    <row r="58" spans="1:7" ht="12.75">
      <c r="A58" s="125">
        <v>55</v>
      </c>
      <c r="B58" s="14" t="s">
        <v>155</v>
      </c>
      <c r="C58" s="112" t="s">
        <v>53</v>
      </c>
      <c r="D58" s="46">
        <v>30</v>
      </c>
      <c r="E58" s="128">
        <v>30</v>
      </c>
      <c r="F58" s="128">
        <v>138</v>
      </c>
      <c r="G58" s="47">
        <v>50</v>
      </c>
    </row>
    <row r="59" spans="1:7" ht="12.75">
      <c r="A59" s="123">
        <v>56</v>
      </c>
      <c r="B59" s="119" t="s">
        <v>154</v>
      </c>
      <c r="C59" s="123" t="s">
        <v>53</v>
      </c>
      <c r="D59" s="46" t="s">
        <v>139</v>
      </c>
      <c r="E59" s="128" t="s">
        <v>139</v>
      </c>
      <c r="F59" s="128" t="s">
        <v>139</v>
      </c>
      <c r="G59" s="47" t="s">
        <v>139</v>
      </c>
    </row>
    <row r="60" spans="1:7" ht="12.75">
      <c r="A60" s="125">
        <v>57</v>
      </c>
      <c r="B60" s="14" t="s">
        <v>46</v>
      </c>
      <c r="C60" s="112" t="s">
        <v>53</v>
      </c>
      <c r="D60" s="46">
        <v>40</v>
      </c>
      <c r="E60" s="128">
        <v>25</v>
      </c>
      <c r="F60" s="128">
        <v>44</v>
      </c>
      <c r="G60" s="47">
        <v>30</v>
      </c>
    </row>
    <row r="61" spans="1:7" ht="12.75">
      <c r="A61" s="98" t="s">
        <v>140</v>
      </c>
      <c r="B61" s="98" t="s">
        <v>48</v>
      </c>
      <c r="C61" s="18"/>
      <c r="D61" s="148">
        <f>SUM(D4:D60)</f>
        <v>2547</v>
      </c>
      <c r="E61" s="148">
        <f>SUM(E4:E60)</f>
        <v>2171</v>
      </c>
      <c r="F61" s="148">
        <f>SUM(F4:F60)</f>
        <v>105285.6</v>
      </c>
      <c r="G61" s="160">
        <f>SUM(G4:G60)</f>
        <v>41066.4</v>
      </c>
    </row>
    <row r="62" spans="3:7" ht="12.75">
      <c r="C62" s="54"/>
      <c r="D62" s="54"/>
      <c r="E62" s="70"/>
      <c r="F62" s="54"/>
      <c r="G62" s="54"/>
    </row>
    <row r="63" spans="1:7" ht="12.75">
      <c r="A63" s="30" t="s">
        <v>56</v>
      </c>
      <c r="B63" s="30"/>
      <c r="C63" s="9"/>
      <c r="D63" s="9"/>
      <c r="E63" s="9"/>
      <c r="F63" s="20"/>
      <c r="G63" s="20"/>
    </row>
    <row r="64" spans="1:7" ht="12.75">
      <c r="A64" s="31" t="s">
        <v>58</v>
      </c>
      <c r="B64" s="30"/>
      <c r="C64" s="9"/>
      <c r="D64" s="9"/>
      <c r="E64" s="9"/>
      <c r="F64" s="20"/>
      <c r="G64" s="20"/>
    </row>
    <row r="65" spans="1:7" ht="12.75">
      <c r="A65" s="31" t="s">
        <v>59</v>
      </c>
      <c r="B65" s="30"/>
      <c r="C65" s="9"/>
      <c r="D65" s="9"/>
      <c r="E65" s="9"/>
      <c r="F65" s="20"/>
      <c r="G65" s="20"/>
    </row>
    <row r="66" spans="1:7" ht="12.75">
      <c r="A66" s="191" t="s">
        <v>125</v>
      </c>
      <c r="B66" s="192"/>
      <c r="C66" s="9"/>
      <c r="D66" s="9"/>
      <c r="E66" s="9"/>
      <c r="F66" s="20"/>
      <c r="G66" s="20"/>
    </row>
    <row r="67" spans="1:7" ht="12.75">
      <c r="A67" s="31" t="s">
        <v>60</v>
      </c>
      <c r="B67" s="30"/>
      <c r="C67" s="9"/>
      <c r="D67" s="9"/>
      <c r="E67" s="9"/>
      <c r="F67" s="20"/>
      <c r="G67" s="20"/>
    </row>
    <row r="68" spans="1:7" ht="12.75">
      <c r="A68" s="21"/>
      <c r="B68" s="21"/>
      <c r="C68" s="9"/>
      <c r="D68" s="9"/>
      <c r="E68" s="9"/>
      <c r="F68" s="20"/>
      <c r="G68" s="20"/>
    </row>
    <row r="69" spans="1:7" ht="12.75">
      <c r="A69" s="31" t="s">
        <v>57</v>
      </c>
      <c r="B69" s="48"/>
      <c r="C69" s="48"/>
      <c r="D69" s="48"/>
      <c r="E69" s="48"/>
      <c r="F69" s="48"/>
      <c r="G69" s="48"/>
    </row>
    <row r="70" spans="1:7" ht="12.75">
      <c r="A70" s="21"/>
      <c r="B70" s="21"/>
      <c r="C70" s="9"/>
      <c r="D70" s="9"/>
      <c r="E70" s="9"/>
      <c r="F70" s="20"/>
      <c r="G70" s="20"/>
    </row>
  </sheetData>
  <mergeCells count="2">
    <mergeCell ref="A1:G1"/>
    <mergeCell ref="A66:B66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pane ySplit="3" topLeftCell="BM4" activePane="bottomLeft" state="frozen"/>
      <selection pane="topLeft" activeCell="A1" sqref="A1"/>
      <selection pane="bottomLeft" activeCell="A64" sqref="A64:IV64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7.25390625" style="0" customWidth="1"/>
    <col min="4" max="5" width="7.75390625" style="0" customWidth="1"/>
    <col min="6" max="6" width="9.75390625" style="0" customWidth="1"/>
    <col min="7" max="7" width="9.375" style="0" customWidth="1"/>
    <col min="8" max="9" width="8.125" style="0" customWidth="1"/>
    <col min="10" max="11" width="8.25390625" style="0" customWidth="1"/>
    <col min="12" max="12" width="8.125" style="0" customWidth="1"/>
    <col min="13" max="13" width="7.625" style="0" customWidth="1"/>
  </cols>
  <sheetData>
    <row r="1" spans="1:8" ht="12.75">
      <c r="A1" s="180" t="s">
        <v>134</v>
      </c>
      <c r="B1" s="180"/>
      <c r="C1" s="180"/>
      <c r="D1" s="180"/>
      <c r="E1" s="180"/>
      <c r="F1" s="180"/>
      <c r="G1" s="180"/>
      <c r="H1" s="58"/>
    </row>
    <row r="3" spans="1:13" ht="35.25" customHeight="1">
      <c r="A3" s="13"/>
      <c r="B3" s="59" t="s">
        <v>0</v>
      </c>
      <c r="C3" s="60" t="s">
        <v>63</v>
      </c>
      <c r="D3" s="61" t="s">
        <v>105</v>
      </c>
      <c r="E3" s="61" t="s">
        <v>106</v>
      </c>
      <c r="F3" s="61" t="s">
        <v>107</v>
      </c>
      <c r="G3" s="61" t="s">
        <v>108</v>
      </c>
      <c r="H3" s="61" t="s">
        <v>109</v>
      </c>
      <c r="I3" s="61" t="s">
        <v>110</v>
      </c>
      <c r="J3" s="61" t="s">
        <v>111</v>
      </c>
      <c r="K3" s="61" t="s">
        <v>112</v>
      </c>
      <c r="L3" s="61" t="s">
        <v>113</v>
      </c>
      <c r="M3" s="61" t="s">
        <v>114</v>
      </c>
    </row>
    <row r="4" spans="1:13" ht="12.75">
      <c r="A4" s="125">
        <v>1</v>
      </c>
      <c r="B4" s="14" t="s">
        <v>44</v>
      </c>
      <c r="C4" s="123" t="s">
        <v>51</v>
      </c>
      <c r="D4" s="59">
        <v>11</v>
      </c>
      <c r="E4" s="59">
        <v>12</v>
      </c>
      <c r="F4" s="59">
        <v>38</v>
      </c>
      <c r="G4" s="59">
        <v>187</v>
      </c>
      <c r="H4" s="59">
        <v>4</v>
      </c>
      <c r="I4" s="59">
        <v>23</v>
      </c>
      <c r="J4" s="59">
        <v>3</v>
      </c>
      <c r="K4" s="59">
        <v>108</v>
      </c>
      <c r="L4" s="59">
        <v>0</v>
      </c>
      <c r="M4" s="59">
        <v>8</v>
      </c>
    </row>
    <row r="5" spans="1:13" ht="12.75">
      <c r="A5" s="123">
        <v>2</v>
      </c>
      <c r="B5" s="13" t="s">
        <v>33</v>
      </c>
      <c r="C5" s="123" t="s">
        <v>51</v>
      </c>
      <c r="D5" s="59">
        <v>3</v>
      </c>
      <c r="E5" s="59">
        <v>3</v>
      </c>
      <c r="F5" s="59">
        <v>23</v>
      </c>
      <c r="G5" s="59">
        <v>70</v>
      </c>
      <c r="H5" s="59">
        <v>5</v>
      </c>
      <c r="I5" s="59">
        <v>15</v>
      </c>
      <c r="J5" s="59">
        <v>1</v>
      </c>
      <c r="K5" s="59">
        <v>23</v>
      </c>
      <c r="L5" s="59">
        <v>0</v>
      </c>
      <c r="M5" s="59">
        <v>7</v>
      </c>
    </row>
    <row r="6" spans="1:13" ht="12.75">
      <c r="A6" s="125">
        <v>3</v>
      </c>
      <c r="B6" s="14" t="s">
        <v>1</v>
      </c>
      <c r="C6" s="112" t="s">
        <v>51</v>
      </c>
      <c r="D6" s="59">
        <v>0</v>
      </c>
      <c r="E6" s="59">
        <v>0</v>
      </c>
      <c r="F6" s="59">
        <v>1</v>
      </c>
      <c r="G6" s="59">
        <v>2</v>
      </c>
      <c r="H6" s="59">
        <v>0</v>
      </c>
      <c r="I6" s="59">
        <v>0</v>
      </c>
      <c r="J6" s="59">
        <v>0</v>
      </c>
      <c r="K6" s="59">
        <v>1</v>
      </c>
      <c r="L6" s="59">
        <v>0</v>
      </c>
      <c r="M6" s="59">
        <v>0</v>
      </c>
    </row>
    <row r="7" spans="1:13" ht="12.75">
      <c r="A7" s="125">
        <v>4</v>
      </c>
      <c r="B7" s="14" t="s">
        <v>2</v>
      </c>
      <c r="C7" s="112" t="s">
        <v>51</v>
      </c>
      <c r="D7" s="59">
        <v>1</v>
      </c>
      <c r="E7" s="59">
        <v>1</v>
      </c>
      <c r="F7" s="59">
        <v>1</v>
      </c>
      <c r="G7" s="59">
        <v>3</v>
      </c>
      <c r="H7" s="59">
        <v>0</v>
      </c>
      <c r="I7" s="59">
        <v>0</v>
      </c>
      <c r="J7" s="59">
        <v>1</v>
      </c>
      <c r="K7" s="59">
        <v>2</v>
      </c>
      <c r="L7" s="59">
        <v>0</v>
      </c>
      <c r="M7" s="59">
        <v>0</v>
      </c>
    </row>
    <row r="8" spans="1:13" ht="12.75">
      <c r="A8" s="125">
        <v>5</v>
      </c>
      <c r="B8" s="14" t="s">
        <v>3</v>
      </c>
      <c r="C8" s="112" t="s">
        <v>51</v>
      </c>
      <c r="D8" s="59">
        <v>0</v>
      </c>
      <c r="E8" s="59">
        <v>0</v>
      </c>
      <c r="F8" s="59">
        <v>2</v>
      </c>
      <c r="G8" s="59">
        <v>4</v>
      </c>
      <c r="H8" s="59">
        <v>0</v>
      </c>
      <c r="I8" s="59">
        <v>2</v>
      </c>
      <c r="J8" s="59">
        <v>2</v>
      </c>
      <c r="K8" s="59">
        <v>4</v>
      </c>
      <c r="L8" s="59">
        <v>0</v>
      </c>
      <c r="M8" s="59">
        <v>0</v>
      </c>
    </row>
    <row r="9" spans="1:13" ht="12.75">
      <c r="A9" s="125">
        <v>6</v>
      </c>
      <c r="B9" s="14" t="s">
        <v>4</v>
      </c>
      <c r="C9" s="112" t="s">
        <v>51</v>
      </c>
      <c r="D9" s="59">
        <v>0</v>
      </c>
      <c r="E9" s="59">
        <v>0</v>
      </c>
      <c r="F9" s="59">
        <v>0</v>
      </c>
      <c r="G9" s="59">
        <v>2</v>
      </c>
      <c r="H9" s="59">
        <v>0</v>
      </c>
      <c r="I9" s="59">
        <v>1</v>
      </c>
      <c r="J9" s="59">
        <v>0</v>
      </c>
      <c r="K9" s="59">
        <v>4</v>
      </c>
      <c r="L9" s="59">
        <v>0</v>
      </c>
      <c r="M9" s="59">
        <v>0</v>
      </c>
    </row>
    <row r="10" spans="1:13" ht="12.75">
      <c r="A10" s="125">
        <v>7</v>
      </c>
      <c r="B10" s="14" t="s">
        <v>158</v>
      </c>
      <c r="C10" s="112" t="s">
        <v>51</v>
      </c>
      <c r="D10" s="59">
        <v>2</v>
      </c>
      <c r="E10" s="59">
        <v>2</v>
      </c>
      <c r="F10" s="59">
        <v>5</v>
      </c>
      <c r="G10" s="59">
        <v>9</v>
      </c>
      <c r="H10" s="59">
        <v>0</v>
      </c>
      <c r="I10" s="59">
        <v>0</v>
      </c>
      <c r="J10" s="59">
        <v>0</v>
      </c>
      <c r="K10" s="59">
        <v>5</v>
      </c>
      <c r="L10" s="59">
        <v>0</v>
      </c>
      <c r="M10" s="59">
        <v>0</v>
      </c>
    </row>
    <row r="11" spans="1:13" ht="12.75">
      <c r="A11" s="125">
        <v>8</v>
      </c>
      <c r="B11" s="14" t="s">
        <v>6</v>
      </c>
      <c r="C11" s="112" t="s">
        <v>51</v>
      </c>
      <c r="D11" s="59">
        <v>0</v>
      </c>
      <c r="E11" s="59">
        <v>0</v>
      </c>
      <c r="F11" s="59">
        <v>5</v>
      </c>
      <c r="G11" s="59">
        <v>9</v>
      </c>
      <c r="H11" s="59">
        <v>2</v>
      </c>
      <c r="I11" s="59">
        <v>3</v>
      </c>
      <c r="J11" s="59">
        <v>1</v>
      </c>
      <c r="K11" s="59">
        <v>6</v>
      </c>
      <c r="L11" s="59">
        <v>0</v>
      </c>
      <c r="M11" s="59">
        <v>0</v>
      </c>
    </row>
    <row r="12" spans="1:13" ht="12.75">
      <c r="A12" s="125">
        <v>9</v>
      </c>
      <c r="B12" s="14" t="s">
        <v>5</v>
      </c>
      <c r="C12" s="112" t="s">
        <v>51</v>
      </c>
      <c r="D12" s="59">
        <v>0</v>
      </c>
      <c r="E12" s="59">
        <v>0</v>
      </c>
      <c r="F12" s="59">
        <v>2</v>
      </c>
      <c r="G12" s="59">
        <v>4</v>
      </c>
      <c r="H12" s="59">
        <v>0</v>
      </c>
      <c r="I12" s="59">
        <v>3</v>
      </c>
      <c r="J12" s="59">
        <v>1</v>
      </c>
      <c r="K12" s="59">
        <v>2</v>
      </c>
      <c r="L12" s="59">
        <v>0</v>
      </c>
      <c r="M12" s="59">
        <v>0</v>
      </c>
    </row>
    <row r="13" spans="1:13" ht="12.75">
      <c r="A13" s="125">
        <v>10</v>
      </c>
      <c r="B13" s="14" t="s">
        <v>7</v>
      </c>
      <c r="C13" s="112" t="s">
        <v>51</v>
      </c>
      <c r="D13" s="59">
        <v>0</v>
      </c>
      <c r="E13" s="59">
        <v>0</v>
      </c>
      <c r="F13" s="59">
        <v>2</v>
      </c>
      <c r="G13" s="59">
        <v>4</v>
      </c>
      <c r="H13" s="59">
        <v>1</v>
      </c>
      <c r="I13" s="59">
        <v>3</v>
      </c>
      <c r="J13" s="59">
        <v>0</v>
      </c>
      <c r="K13" s="59">
        <v>3</v>
      </c>
      <c r="L13" s="59">
        <v>0</v>
      </c>
      <c r="M13" s="59">
        <v>0</v>
      </c>
    </row>
    <row r="14" spans="1:13" ht="12.75">
      <c r="A14" s="140">
        <v>11</v>
      </c>
      <c r="B14" s="14" t="s">
        <v>8</v>
      </c>
      <c r="C14" s="112" t="s">
        <v>51</v>
      </c>
      <c r="D14" s="59">
        <v>0</v>
      </c>
      <c r="E14" s="59">
        <v>1</v>
      </c>
      <c r="F14" s="59">
        <v>2</v>
      </c>
      <c r="G14" s="59">
        <v>7</v>
      </c>
      <c r="H14" s="59">
        <v>0</v>
      </c>
      <c r="I14" s="59">
        <v>0</v>
      </c>
      <c r="J14" s="59">
        <v>1</v>
      </c>
      <c r="K14" s="59">
        <v>4</v>
      </c>
      <c r="L14" s="59">
        <v>0</v>
      </c>
      <c r="M14" s="59">
        <v>1</v>
      </c>
    </row>
    <row r="15" spans="1:13" ht="12.75">
      <c r="A15" s="125">
        <v>12</v>
      </c>
      <c r="B15" s="14" t="s">
        <v>9</v>
      </c>
      <c r="C15" s="112" t="s">
        <v>51</v>
      </c>
      <c r="D15" s="59">
        <v>0</v>
      </c>
      <c r="E15" s="59">
        <v>0</v>
      </c>
      <c r="F15" s="59">
        <v>3</v>
      </c>
      <c r="G15" s="59">
        <v>5</v>
      </c>
      <c r="H15" s="59">
        <v>2</v>
      </c>
      <c r="I15" s="59">
        <v>5</v>
      </c>
      <c r="J15" s="59">
        <v>0</v>
      </c>
      <c r="K15" s="59">
        <v>3</v>
      </c>
      <c r="L15" s="59">
        <v>0</v>
      </c>
      <c r="M15" s="59">
        <v>1</v>
      </c>
    </row>
    <row r="16" spans="1:13" ht="12.75">
      <c r="A16" s="125">
        <v>13</v>
      </c>
      <c r="B16" s="13" t="s">
        <v>42</v>
      </c>
      <c r="C16" s="112" t="s">
        <v>51</v>
      </c>
      <c r="D16" s="59">
        <v>0</v>
      </c>
      <c r="E16" s="59">
        <v>0</v>
      </c>
      <c r="F16" s="59">
        <v>53</v>
      </c>
      <c r="G16" s="59">
        <v>80</v>
      </c>
      <c r="H16" s="59">
        <v>5</v>
      </c>
      <c r="I16" s="59">
        <v>5</v>
      </c>
      <c r="J16" s="59">
        <v>1</v>
      </c>
      <c r="K16" s="59">
        <v>11</v>
      </c>
      <c r="L16" s="59">
        <v>0</v>
      </c>
      <c r="M16" s="59">
        <v>2</v>
      </c>
    </row>
    <row r="17" spans="1:13" ht="12.75">
      <c r="A17" s="125">
        <v>14</v>
      </c>
      <c r="B17" s="14" t="s">
        <v>10</v>
      </c>
      <c r="C17" s="112" t="s">
        <v>51</v>
      </c>
      <c r="D17" s="59">
        <v>0</v>
      </c>
      <c r="E17" s="59">
        <v>0</v>
      </c>
      <c r="F17" s="59">
        <v>8</v>
      </c>
      <c r="G17" s="59">
        <v>11</v>
      </c>
      <c r="H17" s="59">
        <v>4</v>
      </c>
      <c r="I17" s="59">
        <v>8</v>
      </c>
      <c r="J17" s="59">
        <v>2</v>
      </c>
      <c r="K17" s="59">
        <v>7</v>
      </c>
      <c r="L17" s="59">
        <v>0</v>
      </c>
      <c r="M17" s="59">
        <v>1</v>
      </c>
    </row>
    <row r="18" spans="1:13" ht="12.75">
      <c r="A18" s="125">
        <v>15</v>
      </c>
      <c r="B18" s="87" t="s">
        <v>11</v>
      </c>
      <c r="C18" s="123" t="s">
        <v>51</v>
      </c>
      <c r="D18" s="59">
        <v>2</v>
      </c>
      <c r="E18" s="59">
        <v>2</v>
      </c>
      <c r="F18" s="59">
        <v>28</v>
      </c>
      <c r="G18" s="59">
        <v>41</v>
      </c>
      <c r="H18" s="59">
        <v>0</v>
      </c>
      <c r="I18" s="59">
        <v>1</v>
      </c>
      <c r="J18" s="59">
        <v>1</v>
      </c>
      <c r="K18" s="59">
        <v>6</v>
      </c>
      <c r="L18" s="59">
        <v>1</v>
      </c>
      <c r="M18" s="59">
        <v>1</v>
      </c>
    </row>
    <row r="19" spans="1:13" ht="12.75">
      <c r="A19" s="125">
        <v>16</v>
      </c>
      <c r="B19" s="14" t="s">
        <v>12</v>
      </c>
      <c r="C19" s="112" t="s">
        <v>51</v>
      </c>
      <c r="D19" s="59">
        <v>0</v>
      </c>
      <c r="E19" s="59">
        <v>0</v>
      </c>
      <c r="F19" s="59">
        <v>6</v>
      </c>
      <c r="G19" s="59">
        <v>12</v>
      </c>
      <c r="H19" s="59">
        <v>7</v>
      </c>
      <c r="I19" s="59">
        <v>8</v>
      </c>
      <c r="J19" s="59">
        <v>0</v>
      </c>
      <c r="K19" s="59">
        <v>4</v>
      </c>
      <c r="L19" s="59">
        <v>0</v>
      </c>
      <c r="M19" s="59">
        <v>0</v>
      </c>
    </row>
    <row r="20" spans="1:13" ht="12.75">
      <c r="A20" s="125">
        <v>17</v>
      </c>
      <c r="B20" s="14" t="s">
        <v>13</v>
      </c>
      <c r="C20" s="112" t="s">
        <v>51</v>
      </c>
      <c r="D20" s="59">
        <v>7</v>
      </c>
      <c r="E20" s="59">
        <v>8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2</v>
      </c>
      <c r="L20" s="59">
        <v>0</v>
      </c>
      <c r="M20" s="59">
        <v>1</v>
      </c>
    </row>
    <row r="21" spans="1:13" ht="12.75">
      <c r="A21" s="125">
        <v>18</v>
      </c>
      <c r="B21" s="14" t="s">
        <v>14</v>
      </c>
      <c r="C21" s="112" t="s">
        <v>51</v>
      </c>
      <c r="D21" s="59">
        <v>0</v>
      </c>
      <c r="E21" s="59">
        <v>0</v>
      </c>
      <c r="F21" s="59">
        <v>0</v>
      </c>
      <c r="G21" s="59">
        <v>4</v>
      </c>
      <c r="H21" s="59">
        <v>1</v>
      </c>
      <c r="I21" s="59">
        <v>5</v>
      </c>
      <c r="J21" s="59">
        <v>0</v>
      </c>
      <c r="K21" s="59">
        <v>4</v>
      </c>
      <c r="L21" s="59">
        <v>0</v>
      </c>
      <c r="M21" s="59">
        <v>0</v>
      </c>
    </row>
    <row r="22" spans="1:13" ht="12.75">
      <c r="A22" s="125">
        <v>19</v>
      </c>
      <c r="B22" s="14" t="s">
        <v>15</v>
      </c>
      <c r="C22" s="112" t="s">
        <v>51</v>
      </c>
      <c r="D22" s="59">
        <v>0</v>
      </c>
      <c r="E22" s="59">
        <v>0</v>
      </c>
      <c r="F22" s="59">
        <v>0</v>
      </c>
      <c r="G22" s="59">
        <v>2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</row>
    <row r="23" spans="1:13" ht="12.75">
      <c r="A23" s="125">
        <v>20</v>
      </c>
      <c r="B23" s="14" t="s">
        <v>16</v>
      </c>
      <c r="C23" s="112" t="s">
        <v>51</v>
      </c>
      <c r="D23" s="59">
        <v>0</v>
      </c>
      <c r="E23" s="59">
        <v>0</v>
      </c>
      <c r="F23" s="59">
        <v>2</v>
      </c>
      <c r="G23" s="59">
        <v>3</v>
      </c>
      <c r="H23" s="59">
        <v>0</v>
      </c>
      <c r="I23" s="59">
        <v>1</v>
      </c>
      <c r="J23" s="59">
        <v>1</v>
      </c>
      <c r="K23" s="59">
        <v>2</v>
      </c>
      <c r="L23" s="59">
        <v>0</v>
      </c>
      <c r="M23" s="59">
        <v>0</v>
      </c>
    </row>
    <row r="24" spans="1:13" ht="12.75">
      <c r="A24" s="125">
        <v>21</v>
      </c>
      <c r="B24" s="14" t="s">
        <v>17</v>
      </c>
      <c r="C24" s="112" t="s">
        <v>51</v>
      </c>
      <c r="D24" s="59">
        <v>0</v>
      </c>
      <c r="E24" s="59">
        <v>0</v>
      </c>
      <c r="F24" s="59">
        <v>1</v>
      </c>
      <c r="G24" s="59">
        <v>2</v>
      </c>
      <c r="H24" s="59">
        <v>0</v>
      </c>
      <c r="I24" s="59">
        <v>0</v>
      </c>
      <c r="J24" s="59">
        <v>1</v>
      </c>
      <c r="K24" s="59">
        <v>1</v>
      </c>
      <c r="L24" s="59">
        <v>0</v>
      </c>
      <c r="M24" s="59">
        <v>1</v>
      </c>
    </row>
    <row r="25" spans="1:13" ht="12.75">
      <c r="A25" s="125">
        <v>22</v>
      </c>
      <c r="B25" s="14" t="s">
        <v>18</v>
      </c>
      <c r="C25" s="112" t="s">
        <v>51</v>
      </c>
      <c r="D25" s="104">
        <v>1</v>
      </c>
      <c r="E25" s="104">
        <v>1</v>
      </c>
      <c r="F25" s="104">
        <v>1</v>
      </c>
      <c r="G25" s="59">
        <v>1</v>
      </c>
      <c r="H25" s="59">
        <v>0</v>
      </c>
      <c r="I25" s="59">
        <v>0</v>
      </c>
      <c r="J25" s="59">
        <v>1</v>
      </c>
      <c r="K25" s="59">
        <v>1</v>
      </c>
      <c r="L25" s="59">
        <v>0</v>
      </c>
      <c r="M25" s="59">
        <v>0</v>
      </c>
    </row>
    <row r="26" spans="1:13" ht="12.75">
      <c r="A26" s="125">
        <v>23</v>
      </c>
      <c r="B26" s="14" t="s">
        <v>19</v>
      </c>
      <c r="C26" s="112" t="s">
        <v>51</v>
      </c>
      <c r="D26" s="59">
        <v>0</v>
      </c>
      <c r="E26" s="59">
        <v>0</v>
      </c>
      <c r="F26" s="59">
        <v>1</v>
      </c>
      <c r="G26" s="59">
        <v>3</v>
      </c>
      <c r="H26" s="59">
        <v>3</v>
      </c>
      <c r="I26" s="59">
        <v>6</v>
      </c>
      <c r="J26" s="59">
        <v>0</v>
      </c>
      <c r="K26" s="59">
        <v>4</v>
      </c>
      <c r="L26" s="59">
        <v>0</v>
      </c>
      <c r="M26" s="59">
        <v>0</v>
      </c>
    </row>
    <row r="27" spans="1:13" ht="12.75">
      <c r="A27" s="125">
        <v>24</v>
      </c>
      <c r="B27" s="14" t="s">
        <v>20</v>
      </c>
      <c r="C27" s="112" t="s">
        <v>51</v>
      </c>
      <c r="D27" s="59">
        <v>0</v>
      </c>
      <c r="E27" s="59">
        <v>0</v>
      </c>
      <c r="F27" s="59">
        <v>0</v>
      </c>
      <c r="G27" s="59">
        <v>1</v>
      </c>
      <c r="H27" s="59">
        <v>0</v>
      </c>
      <c r="I27" s="59">
        <v>0</v>
      </c>
      <c r="J27" s="59">
        <v>0</v>
      </c>
      <c r="K27" s="59">
        <v>1</v>
      </c>
      <c r="L27" s="59">
        <v>0</v>
      </c>
      <c r="M27" s="59">
        <v>0</v>
      </c>
    </row>
    <row r="28" spans="1:13" ht="12.75">
      <c r="A28" s="125">
        <v>25</v>
      </c>
      <c r="B28" s="14" t="s">
        <v>21</v>
      </c>
      <c r="C28" s="112" t="s">
        <v>51</v>
      </c>
      <c r="D28" s="59">
        <v>0</v>
      </c>
      <c r="E28" s="59">
        <v>0</v>
      </c>
      <c r="F28" s="59">
        <v>1</v>
      </c>
      <c r="G28" s="59">
        <v>3</v>
      </c>
      <c r="H28" s="59">
        <v>0</v>
      </c>
      <c r="I28" s="59">
        <v>0</v>
      </c>
      <c r="J28" s="59">
        <v>0</v>
      </c>
      <c r="K28" s="59">
        <v>2</v>
      </c>
      <c r="L28" s="59">
        <v>0</v>
      </c>
      <c r="M28" s="59">
        <v>0</v>
      </c>
    </row>
    <row r="29" spans="1:13" ht="12.75">
      <c r="A29" s="125">
        <v>26</v>
      </c>
      <c r="B29" s="119" t="s">
        <v>153</v>
      </c>
      <c r="C29" s="123" t="s">
        <v>51</v>
      </c>
      <c r="D29" s="59">
        <v>0</v>
      </c>
      <c r="E29" s="59">
        <v>0</v>
      </c>
      <c r="F29" s="59">
        <v>6</v>
      </c>
      <c r="G29" s="59">
        <v>11</v>
      </c>
      <c r="H29" s="59">
        <v>0</v>
      </c>
      <c r="I29" s="59">
        <v>0</v>
      </c>
      <c r="J29" s="59">
        <v>1</v>
      </c>
      <c r="K29" s="59">
        <v>3</v>
      </c>
      <c r="L29" s="59">
        <v>1</v>
      </c>
      <c r="M29" s="59">
        <v>1</v>
      </c>
    </row>
    <row r="30" spans="1:13" ht="12.75">
      <c r="A30" s="125">
        <v>27</v>
      </c>
      <c r="B30" s="14" t="s">
        <v>22</v>
      </c>
      <c r="C30" s="112" t="s">
        <v>51</v>
      </c>
      <c r="D30" s="59">
        <v>0</v>
      </c>
      <c r="E30" s="59">
        <v>0</v>
      </c>
      <c r="F30" s="59">
        <v>6</v>
      </c>
      <c r="G30" s="59">
        <v>13</v>
      </c>
      <c r="H30" s="59">
        <v>2</v>
      </c>
      <c r="I30" s="59">
        <v>3</v>
      </c>
      <c r="J30" s="59">
        <v>1</v>
      </c>
      <c r="K30" s="59">
        <v>5</v>
      </c>
      <c r="L30" s="59">
        <v>0</v>
      </c>
      <c r="M30" s="59">
        <v>0</v>
      </c>
    </row>
    <row r="31" spans="1:13" ht="12.75">
      <c r="A31" s="125">
        <v>28</v>
      </c>
      <c r="B31" s="14" t="s">
        <v>23</v>
      </c>
      <c r="C31" s="112" t="s">
        <v>51</v>
      </c>
      <c r="D31" s="59">
        <v>0</v>
      </c>
      <c r="E31" s="59">
        <v>0</v>
      </c>
      <c r="F31" s="59">
        <v>3</v>
      </c>
      <c r="G31" s="59">
        <v>9</v>
      </c>
      <c r="H31" s="59">
        <v>0</v>
      </c>
      <c r="I31" s="59">
        <v>0</v>
      </c>
      <c r="J31" s="59">
        <v>0</v>
      </c>
      <c r="K31" s="59">
        <v>3</v>
      </c>
      <c r="L31" s="59">
        <v>0</v>
      </c>
      <c r="M31" s="59">
        <v>0</v>
      </c>
    </row>
    <row r="32" spans="1:13" ht="12.75">
      <c r="A32" s="125">
        <v>29</v>
      </c>
      <c r="B32" s="14" t="s">
        <v>122</v>
      </c>
      <c r="C32" s="112" t="s">
        <v>51</v>
      </c>
      <c r="D32" s="59">
        <v>0</v>
      </c>
      <c r="E32" s="59">
        <v>0</v>
      </c>
      <c r="F32" s="59">
        <v>2</v>
      </c>
      <c r="G32" s="59">
        <v>4</v>
      </c>
      <c r="H32" s="59">
        <v>0</v>
      </c>
      <c r="I32" s="59">
        <v>1</v>
      </c>
      <c r="J32" s="59">
        <v>0</v>
      </c>
      <c r="K32" s="59">
        <v>2</v>
      </c>
      <c r="L32" s="59">
        <v>0</v>
      </c>
      <c r="M32" s="59">
        <v>0</v>
      </c>
    </row>
    <row r="33" spans="1:13" ht="12.75">
      <c r="A33" s="125">
        <v>30</v>
      </c>
      <c r="B33" s="14" t="s">
        <v>45</v>
      </c>
      <c r="C33" s="112" t="s">
        <v>51</v>
      </c>
      <c r="D33" s="59">
        <v>4</v>
      </c>
      <c r="E33" s="59">
        <v>5</v>
      </c>
      <c r="F33" s="59">
        <v>29</v>
      </c>
      <c r="G33" s="59">
        <v>68</v>
      </c>
      <c r="H33" s="59">
        <v>22</v>
      </c>
      <c r="I33" s="59">
        <v>46</v>
      </c>
      <c r="J33" s="59">
        <v>5</v>
      </c>
      <c r="K33" s="59">
        <v>44</v>
      </c>
      <c r="L33" s="59">
        <v>1</v>
      </c>
      <c r="M33" s="59">
        <v>9</v>
      </c>
    </row>
    <row r="34" spans="1:13" ht="12.75">
      <c r="A34" s="125">
        <v>31</v>
      </c>
      <c r="B34" s="14" t="s">
        <v>24</v>
      </c>
      <c r="C34" s="112" t="s">
        <v>51</v>
      </c>
      <c r="D34" s="59">
        <v>2</v>
      </c>
      <c r="E34" s="59">
        <v>2</v>
      </c>
      <c r="F34" s="59">
        <v>8</v>
      </c>
      <c r="G34" s="59">
        <v>20</v>
      </c>
      <c r="H34" s="59">
        <v>1</v>
      </c>
      <c r="I34" s="59">
        <v>10</v>
      </c>
      <c r="J34" s="59">
        <v>1</v>
      </c>
      <c r="K34" s="59">
        <v>5</v>
      </c>
      <c r="L34" s="59">
        <v>0</v>
      </c>
      <c r="M34" s="59">
        <v>1</v>
      </c>
    </row>
    <row r="35" spans="1:13" ht="12.75">
      <c r="A35" s="125">
        <v>32</v>
      </c>
      <c r="B35" s="15" t="s">
        <v>25</v>
      </c>
      <c r="C35" s="112" t="s">
        <v>51</v>
      </c>
      <c r="D35" s="59">
        <v>0</v>
      </c>
      <c r="E35" s="59">
        <v>0</v>
      </c>
      <c r="F35" s="59">
        <v>0</v>
      </c>
      <c r="G35" s="59">
        <v>2</v>
      </c>
      <c r="H35" s="59">
        <v>0</v>
      </c>
      <c r="I35" s="59">
        <v>2</v>
      </c>
      <c r="J35" s="59">
        <v>0</v>
      </c>
      <c r="K35" s="59">
        <v>5</v>
      </c>
      <c r="L35" s="59">
        <v>0</v>
      </c>
      <c r="M35" s="59">
        <v>1</v>
      </c>
    </row>
    <row r="36" spans="1:13" ht="12.75">
      <c r="A36" s="125">
        <v>33</v>
      </c>
      <c r="B36" s="16" t="s">
        <v>61</v>
      </c>
      <c r="C36" s="112" t="s">
        <v>51</v>
      </c>
      <c r="D36" s="59">
        <v>1</v>
      </c>
      <c r="E36" s="59">
        <v>1</v>
      </c>
      <c r="F36" s="59">
        <v>0</v>
      </c>
      <c r="G36" s="59">
        <v>2</v>
      </c>
      <c r="H36" s="59">
        <v>0</v>
      </c>
      <c r="I36" s="59">
        <v>0</v>
      </c>
      <c r="J36" s="59">
        <v>0</v>
      </c>
      <c r="K36" s="59">
        <v>2</v>
      </c>
      <c r="L36" s="59">
        <v>0</v>
      </c>
      <c r="M36" s="59">
        <v>0</v>
      </c>
    </row>
    <row r="37" spans="1:13" ht="12.75">
      <c r="A37" s="125">
        <v>34</v>
      </c>
      <c r="B37" s="16" t="s">
        <v>41</v>
      </c>
      <c r="C37" s="112" t="s">
        <v>51</v>
      </c>
      <c r="D37" s="59">
        <v>0</v>
      </c>
      <c r="E37" s="59">
        <v>0</v>
      </c>
      <c r="F37" s="59">
        <v>14</v>
      </c>
      <c r="G37" s="59">
        <v>15</v>
      </c>
      <c r="H37" s="59">
        <v>1</v>
      </c>
      <c r="I37" s="59">
        <v>2</v>
      </c>
      <c r="J37" s="59">
        <v>1</v>
      </c>
      <c r="K37" s="59">
        <v>2</v>
      </c>
      <c r="L37" s="59">
        <v>1</v>
      </c>
      <c r="M37" s="59">
        <v>2</v>
      </c>
    </row>
    <row r="38" spans="1:13" ht="12.75">
      <c r="A38" s="125">
        <v>35</v>
      </c>
      <c r="B38" s="16" t="s">
        <v>26</v>
      </c>
      <c r="C38" s="112" t="s">
        <v>51</v>
      </c>
      <c r="D38" s="59">
        <v>0</v>
      </c>
      <c r="E38" s="59">
        <v>0</v>
      </c>
      <c r="F38" s="59">
        <v>3</v>
      </c>
      <c r="G38" s="59">
        <v>5</v>
      </c>
      <c r="H38" s="59">
        <v>0</v>
      </c>
      <c r="I38" s="59">
        <v>2</v>
      </c>
      <c r="J38" s="59">
        <v>0</v>
      </c>
      <c r="K38" s="59">
        <v>5</v>
      </c>
      <c r="L38" s="59">
        <v>0</v>
      </c>
      <c r="M38" s="59">
        <v>0</v>
      </c>
    </row>
    <row r="39" spans="1:13" ht="12.75">
      <c r="A39" s="125">
        <v>36</v>
      </c>
      <c r="B39" s="16" t="s">
        <v>27</v>
      </c>
      <c r="C39" s="112" t="s">
        <v>51</v>
      </c>
      <c r="D39" s="59">
        <v>0</v>
      </c>
      <c r="E39" s="59">
        <v>0</v>
      </c>
      <c r="F39" s="59">
        <v>4</v>
      </c>
      <c r="G39" s="59">
        <v>10</v>
      </c>
      <c r="H39" s="59">
        <v>6</v>
      </c>
      <c r="I39" s="59">
        <v>13</v>
      </c>
      <c r="J39" s="59">
        <v>0</v>
      </c>
      <c r="K39" s="59">
        <v>6</v>
      </c>
      <c r="L39" s="59">
        <v>0</v>
      </c>
      <c r="M39" s="59">
        <v>0</v>
      </c>
    </row>
    <row r="40" spans="1:13" ht="12.75">
      <c r="A40" s="125">
        <v>37</v>
      </c>
      <c r="B40" s="14" t="s">
        <v>28</v>
      </c>
      <c r="C40" s="112" t="s">
        <v>51</v>
      </c>
      <c r="D40" s="59">
        <v>1</v>
      </c>
      <c r="E40" s="59">
        <v>1</v>
      </c>
      <c r="F40" s="59">
        <v>5</v>
      </c>
      <c r="G40" s="59">
        <v>12</v>
      </c>
      <c r="H40" s="59">
        <v>5</v>
      </c>
      <c r="I40" s="59">
        <v>5</v>
      </c>
      <c r="J40" s="59">
        <v>0</v>
      </c>
      <c r="K40" s="59">
        <v>7</v>
      </c>
      <c r="L40" s="59">
        <v>0</v>
      </c>
      <c r="M40" s="59">
        <v>1</v>
      </c>
    </row>
    <row r="41" spans="1:13" ht="12.75">
      <c r="A41" s="125">
        <v>38</v>
      </c>
      <c r="B41" s="14" t="s">
        <v>29</v>
      </c>
      <c r="C41" s="112" t="s">
        <v>51</v>
      </c>
      <c r="D41" s="59">
        <v>4</v>
      </c>
      <c r="E41" s="59">
        <v>4</v>
      </c>
      <c r="F41" s="59">
        <v>5</v>
      </c>
      <c r="G41" s="59">
        <v>8</v>
      </c>
      <c r="H41" s="59">
        <v>0</v>
      </c>
      <c r="I41" s="59">
        <v>0</v>
      </c>
      <c r="J41" s="59">
        <v>0</v>
      </c>
      <c r="K41" s="59">
        <v>2</v>
      </c>
      <c r="L41" s="59">
        <v>0</v>
      </c>
      <c r="M41" s="59">
        <v>1</v>
      </c>
    </row>
    <row r="42" spans="1:13" ht="12.75">
      <c r="A42" s="125">
        <v>39</v>
      </c>
      <c r="B42" s="14" t="s">
        <v>43</v>
      </c>
      <c r="C42" s="112" t="s">
        <v>51</v>
      </c>
      <c r="D42" s="59">
        <v>0</v>
      </c>
      <c r="E42" s="59">
        <v>0</v>
      </c>
      <c r="F42" s="59">
        <v>2</v>
      </c>
      <c r="G42" s="59">
        <v>6</v>
      </c>
      <c r="H42" s="59">
        <v>2</v>
      </c>
      <c r="I42" s="59">
        <v>4</v>
      </c>
      <c r="J42" s="59">
        <v>0</v>
      </c>
      <c r="K42" s="59">
        <v>3</v>
      </c>
      <c r="L42" s="59">
        <v>0</v>
      </c>
      <c r="M42" s="59">
        <v>1</v>
      </c>
    </row>
    <row r="43" spans="1:13" ht="12.75">
      <c r="A43" s="125">
        <v>40</v>
      </c>
      <c r="B43" s="14" t="s">
        <v>30</v>
      </c>
      <c r="C43" s="112" t="s">
        <v>51</v>
      </c>
      <c r="D43" s="59">
        <v>0</v>
      </c>
      <c r="E43" s="59">
        <v>0</v>
      </c>
      <c r="F43" s="59">
        <v>2</v>
      </c>
      <c r="G43" s="59">
        <v>4</v>
      </c>
      <c r="H43" s="59">
        <v>0</v>
      </c>
      <c r="I43" s="59">
        <v>4</v>
      </c>
      <c r="J43" s="59">
        <v>1</v>
      </c>
      <c r="K43" s="59">
        <v>5</v>
      </c>
      <c r="L43" s="59">
        <v>0</v>
      </c>
      <c r="M43" s="59">
        <v>0</v>
      </c>
    </row>
    <row r="44" spans="1:13" ht="12.75">
      <c r="A44" s="125">
        <v>41</v>
      </c>
      <c r="B44" s="13" t="s">
        <v>31</v>
      </c>
      <c r="C44" s="112" t="s">
        <v>51</v>
      </c>
      <c r="D44" s="59">
        <v>0</v>
      </c>
      <c r="E44" s="59">
        <v>0</v>
      </c>
      <c r="F44" s="59">
        <v>8</v>
      </c>
      <c r="G44" s="59">
        <v>12</v>
      </c>
      <c r="H44" s="59">
        <v>2</v>
      </c>
      <c r="I44" s="59">
        <v>4</v>
      </c>
      <c r="J44" s="104">
        <v>2</v>
      </c>
      <c r="K44" s="59">
        <v>2</v>
      </c>
      <c r="L44" s="59">
        <v>0</v>
      </c>
      <c r="M44" s="59">
        <v>0</v>
      </c>
    </row>
    <row r="45" spans="1:13" ht="12.75">
      <c r="A45" s="125">
        <v>42</v>
      </c>
      <c r="B45" s="40" t="s">
        <v>32</v>
      </c>
      <c r="C45" s="112" t="s">
        <v>51</v>
      </c>
      <c r="D45" s="59">
        <v>0</v>
      </c>
      <c r="E45" s="59">
        <v>0</v>
      </c>
      <c r="F45" s="59">
        <v>2</v>
      </c>
      <c r="G45" s="59">
        <v>4</v>
      </c>
      <c r="H45" s="59">
        <v>0</v>
      </c>
      <c r="I45" s="59">
        <v>0</v>
      </c>
      <c r="J45" s="59">
        <v>0</v>
      </c>
      <c r="K45" s="59">
        <v>1</v>
      </c>
      <c r="L45" s="59">
        <v>0</v>
      </c>
      <c r="M45" s="59">
        <v>0</v>
      </c>
    </row>
    <row r="46" spans="1:13" ht="12.75">
      <c r="A46" s="125">
        <v>43</v>
      </c>
      <c r="B46" s="14" t="s">
        <v>34</v>
      </c>
      <c r="C46" s="112" t="s">
        <v>52</v>
      </c>
      <c r="D46" s="59">
        <v>1</v>
      </c>
      <c r="E46" s="59">
        <v>1</v>
      </c>
      <c r="F46" s="59">
        <v>12</v>
      </c>
      <c r="G46" s="59">
        <v>72</v>
      </c>
      <c r="H46" s="59">
        <v>19</v>
      </c>
      <c r="I46" s="59">
        <v>26</v>
      </c>
      <c r="J46" s="59">
        <v>2</v>
      </c>
      <c r="K46" s="59">
        <v>9</v>
      </c>
      <c r="L46" s="59">
        <v>0</v>
      </c>
      <c r="M46" s="59">
        <v>2</v>
      </c>
    </row>
    <row r="47" spans="1:13" ht="12.75">
      <c r="A47" s="125">
        <v>44</v>
      </c>
      <c r="B47" s="87" t="s">
        <v>156</v>
      </c>
      <c r="C47" s="112" t="s">
        <v>52</v>
      </c>
      <c r="D47" s="59">
        <v>0</v>
      </c>
      <c r="E47" s="59">
        <v>0</v>
      </c>
      <c r="F47" s="59">
        <v>13</v>
      </c>
      <c r="G47" s="59">
        <v>20</v>
      </c>
      <c r="H47" s="59">
        <v>2</v>
      </c>
      <c r="I47" s="59">
        <v>2</v>
      </c>
      <c r="J47" s="59">
        <v>3</v>
      </c>
      <c r="K47" s="59">
        <v>11</v>
      </c>
      <c r="L47" s="59">
        <v>1</v>
      </c>
      <c r="M47" s="59">
        <v>2</v>
      </c>
    </row>
    <row r="48" spans="1:13" ht="12.75">
      <c r="A48" s="125">
        <v>45</v>
      </c>
      <c r="B48" s="14" t="s">
        <v>35</v>
      </c>
      <c r="C48" s="112" t="s">
        <v>52</v>
      </c>
      <c r="D48" s="59">
        <v>1</v>
      </c>
      <c r="E48" s="59">
        <v>1</v>
      </c>
      <c r="F48" s="59">
        <v>16</v>
      </c>
      <c r="G48" s="59">
        <v>18</v>
      </c>
      <c r="H48" s="59">
        <v>1</v>
      </c>
      <c r="I48" s="59">
        <v>2</v>
      </c>
      <c r="J48" s="59">
        <v>1</v>
      </c>
      <c r="K48" s="59">
        <v>2</v>
      </c>
      <c r="L48" s="59">
        <v>0</v>
      </c>
      <c r="M48" s="59">
        <v>0</v>
      </c>
    </row>
    <row r="49" spans="1:13" ht="12.75">
      <c r="A49" s="125">
        <v>46</v>
      </c>
      <c r="B49" s="14" t="s">
        <v>36</v>
      </c>
      <c r="C49" s="112" t="s">
        <v>52</v>
      </c>
      <c r="D49" s="59">
        <v>0</v>
      </c>
      <c r="E49" s="59">
        <v>0</v>
      </c>
      <c r="F49" s="59">
        <v>20</v>
      </c>
      <c r="G49" s="59">
        <v>26</v>
      </c>
      <c r="H49" s="59">
        <v>0</v>
      </c>
      <c r="I49" s="59">
        <v>0</v>
      </c>
      <c r="J49" s="59">
        <v>1</v>
      </c>
      <c r="K49" s="59">
        <v>3</v>
      </c>
      <c r="L49" s="59">
        <v>1</v>
      </c>
      <c r="M49" s="59">
        <v>2</v>
      </c>
    </row>
    <row r="50" spans="1:13" ht="12.75">
      <c r="A50" s="125">
        <v>47</v>
      </c>
      <c r="B50" s="14" t="s">
        <v>37</v>
      </c>
      <c r="C50" s="112" t="s">
        <v>52</v>
      </c>
      <c r="D50" s="59">
        <v>0</v>
      </c>
      <c r="E50" s="59">
        <v>0</v>
      </c>
      <c r="F50" s="59">
        <v>0</v>
      </c>
      <c r="G50" s="59">
        <v>6</v>
      </c>
      <c r="H50" s="59">
        <v>8</v>
      </c>
      <c r="I50" s="59">
        <v>11</v>
      </c>
      <c r="J50" s="59">
        <v>0</v>
      </c>
      <c r="K50" s="59">
        <v>6</v>
      </c>
      <c r="L50" s="59">
        <v>0</v>
      </c>
      <c r="M50" s="59">
        <v>1</v>
      </c>
    </row>
    <row r="51" spans="1:13" ht="12.75">
      <c r="A51" s="125">
        <v>48</v>
      </c>
      <c r="B51" s="14" t="s">
        <v>38</v>
      </c>
      <c r="C51" s="112" t="s">
        <v>52</v>
      </c>
      <c r="D51" s="59">
        <v>0</v>
      </c>
      <c r="E51" s="59">
        <v>0</v>
      </c>
      <c r="F51" s="59">
        <v>3</v>
      </c>
      <c r="G51" s="59">
        <v>12</v>
      </c>
      <c r="H51" s="59">
        <v>13</v>
      </c>
      <c r="I51" s="59">
        <v>21</v>
      </c>
      <c r="J51" s="59">
        <v>0</v>
      </c>
      <c r="K51" s="59">
        <v>4</v>
      </c>
      <c r="L51" s="59">
        <v>0</v>
      </c>
      <c r="M51" s="59">
        <v>0</v>
      </c>
    </row>
    <row r="52" spans="1:13" ht="12.75">
      <c r="A52" s="125">
        <v>49</v>
      </c>
      <c r="B52" s="14" t="s">
        <v>39</v>
      </c>
      <c r="C52" s="112" t="s">
        <v>52</v>
      </c>
      <c r="D52" s="59">
        <v>0</v>
      </c>
      <c r="E52" s="59">
        <v>0</v>
      </c>
      <c r="F52" s="59">
        <v>3</v>
      </c>
      <c r="G52" s="59">
        <v>6</v>
      </c>
      <c r="H52" s="59">
        <v>2</v>
      </c>
      <c r="I52" s="59">
        <v>2</v>
      </c>
      <c r="J52" s="59">
        <v>2</v>
      </c>
      <c r="K52" s="59">
        <v>3</v>
      </c>
      <c r="L52" s="59">
        <v>1</v>
      </c>
      <c r="M52" s="59">
        <v>1</v>
      </c>
    </row>
    <row r="53" spans="1:13" ht="12.75">
      <c r="A53" s="123">
        <v>50</v>
      </c>
      <c r="B53" s="40" t="s">
        <v>40</v>
      </c>
      <c r="C53" s="112" t="s">
        <v>52</v>
      </c>
      <c r="D53" s="59">
        <v>0</v>
      </c>
      <c r="E53" s="59">
        <v>0</v>
      </c>
      <c r="F53" s="59">
        <v>3</v>
      </c>
      <c r="G53" s="59">
        <v>4</v>
      </c>
      <c r="H53" s="59">
        <v>0</v>
      </c>
      <c r="I53" s="59">
        <v>2</v>
      </c>
      <c r="J53" s="59">
        <v>1</v>
      </c>
      <c r="K53" s="59">
        <v>4</v>
      </c>
      <c r="L53" s="59">
        <v>0</v>
      </c>
      <c r="M53" s="59">
        <v>0</v>
      </c>
    </row>
    <row r="54" spans="1:13" ht="12.75">
      <c r="A54" s="125">
        <v>51</v>
      </c>
      <c r="B54" s="87" t="s">
        <v>50</v>
      </c>
      <c r="C54" s="112" t="s">
        <v>123</v>
      </c>
      <c r="D54" s="59">
        <v>0</v>
      </c>
      <c r="E54" s="59">
        <v>0</v>
      </c>
      <c r="F54" s="59">
        <v>5</v>
      </c>
      <c r="G54" s="59">
        <v>7</v>
      </c>
      <c r="H54" s="59">
        <v>0</v>
      </c>
      <c r="I54" s="59">
        <v>0</v>
      </c>
      <c r="J54" s="59">
        <v>0</v>
      </c>
      <c r="K54" s="59">
        <v>3</v>
      </c>
      <c r="L54" s="59">
        <v>0</v>
      </c>
      <c r="M54" s="59">
        <v>1</v>
      </c>
    </row>
    <row r="55" spans="1:13" ht="12.75">
      <c r="A55" s="125">
        <v>52</v>
      </c>
      <c r="B55" s="147" t="s">
        <v>159</v>
      </c>
      <c r="C55" s="112" t="s">
        <v>123</v>
      </c>
      <c r="D55" s="59">
        <v>0</v>
      </c>
      <c r="E55" s="59">
        <v>0</v>
      </c>
      <c r="F55" s="59">
        <v>5</v>
      </c>
      <c r="G55" s="59">
        <v>8</v>
      </c>
      <c r="H55" s="59">
        <v>0</v>
      </c>
      <c r="I55" s="59">
        <v>0</v>
      </c>
      <c r="J55" s="59">
        <v>1</v>
      </c>
      <c r="K55" s="59">
        <v>4</v>
      </c>
      <c r="L55" s="59">
        <v>1</v>
      </c>
      <c r="M55" s="59">
        <v>1</v>
      </c>
    </row>
    <row r="56" spans="1:13" ht="12.75">
      <c r="A56" s="123">
        <v>53</v>
      </c>
      <c r="B56" s="14" t="s">
        <v>124</v>
      </c>
      <c r="C56" s="112" t="s">
        <v>123</v>
      </c>
      <c r="D56" s="59">
        <v>0</v>
      </c>
      <c r="E56" s="59">
        <v>0</v>
      </c>
      <c r="F56" s="59">
        <v>1</v>
      </c>
      <c r="G56" s="59">
        <v>3</v>
      </c>
      <c r="H56" s="59">
        <v>0</v>
      </c>
      <c r="I56" s="59">
        <v>0</v>
      </c>
      <c r="J56" s="59">
        <v>0</v>
      </c>
      <c r="K56" s="59">
        <v>2</v>
      </c>
      <c r="L56" s="59">
        <v>0</v>
      </c>
      <c r="M56" s="59">
        <v>0</v>
      </c>
    </row>
    <row r="57" spans="1:13" ht="12.75">
      <c r="A57" s="125">
        <v>54</v>
      </c>
      <c r="B57" s="13" t="s">
        <v>157</v>
      </c>
      <c r="C57" s="112" t="s">
        <v>123</v>
      </c>
      <c r="D57" s="59">
        <v>0</v>
      </c>
      <c r="E57" s="59">
        <v>0</v>
      </c>
      <c r="F57" s="59">
        <v>1</v>
      </c>
      <c r="G57" s="59">
        <v>2</v>
      </c>
      <c r="H57" s="59">
        <v>0</v>
      </c>
      <c r="I57" s="59">
        <v>0</v>
      </c>
      <c r="J57" s="59">
        <v>0</v>
      </c>
      <c r="K57" s="59">
        <v>1</v>
      </c>
      <c r="L57" s="59">
        <v>0</v>
      </c>
      <c r="M57" s="59">
        <v>0</v>
      </c>
    </row>
    <row r="58" spans="1:13" ht="12.75">
      <c r="A58" s="125">
        <v>55</v>
      </c>
      <c r="B58" s="14" t="s">
        <v>155</v>
      </c>
      <c r="C58" s="112" t="s">
        <v>53</v>
      </c>
      <c r="D58" s="59">
        <v>0</v>
      </c>
      <c r="E58" s="59">
        <v>0</v>
      </c>
      <c r="F58" s="59">
        <v>2</v>
      </c>
      <c r="G58" s="59">
        <v>3</v>
      </c>
      <c r="H58" s="59">
        <v>0</v>
      </c>
      <c r="I58" s="59">
        <v>0</v>
      </c>
      <c r="J58" s="59">
        <v>1</v>
      </c>
      <c r="K58" s="59">
        <v>2</v>
      </c>
      <c r="L58" s="59">
        <v>0</v>
      </c>
      <c r="M58" s="59">
        <v>0</v>
      </c>
    </row>
    <row r="59" spans="1:13" ht="12.75">
      <c r="A59" s="123">
        <v>56</v>
      </c>
      <c r="B59" s="119" t="s">
        <v>154</v>
      </c>
      <c r="C59" s="123" t="s">
        <v>53</v>
      </c>
      <c r="D59" s="59" t="s">
        <v>139</v>
      </c>
      <c r="E59" s="59" t="s">
        <v>139</v>
      </c>
      <c r="F59" s="59" t="s">
        <v>139</v>
      </c>
      <c r="G59" s="59" t="s">
        <v>139</v>
      </c>
      <c r="H59" s="59" t="s">
        <v>139</v>
      </c>
      <c r="I59" s="59" t="s">
        <v>139</v>
      </c>
      <c r="J59" s="59" t="s">
        <v>139</v>
      </c>
      <c r="K59" s="59" t="s">
        <v>139</v>
      </c>
      <c r="L59" s="59" t="s">
        <v>139</v>
      </c>
      <c r="M59" s="59" t="s">
        <v>139</v>
      </c>
    </row>
    <row r="60" spans="1:13" ht="12.75">
      <c r="A60" s="125">
        <v>57</v>
      </c>
      <c r="B60" s="14" t="s">
        <v>46</v>
      </c>
      <c r="C60" s="112" t="s">
        <v>53</v>
      </c>
      <c r="D60" s="59">
        <v>0</v>
      </c>
      <c r="E60" s="59">
        <v>0</v>
      </c>
      <c r="F60" s="59">
        <v>1</v>
      </c>
      <c r="G60" s="59">
        <v>2</v>
      </c>
      <c r="H60" s="59">
        <v>0</v>
      </c>
      <c r="I60" s="59">
        <v>0</v>
      </c>
      <c r="J60" s="59">
        <v>0</v>
      </c>
      <c r="K60" s="59">
        <v>1</v>
      </c>
      <c r="L60" s="59">
        <v>0</v>
      </c>
      <c r="M60" s="59">
        <v>1</v>
      </c>
    </row>
    <row r="61" spans="1:13" ht="12.75">
      <c r="A61" s="98" t="s">
        <v>140</v>
      </c>
      <c r="B61" s="98" t="s">
        <v>48</v>
      </c>
      <c r="C61" s="13"/>
      <c r="D61" s="105">
        <f>SUM(D4:D60)</f>
        <v>41</v>
      </c>
      <c r="E61" s="105">
        <f aca="true" t="shared" si="0" ref="E61:M61">SUM(E4:E60)</f>
        <v>45</v>
      </c>
      <c r="F61" s="105">
        <f t="shared" si="0"/>
        <v>369</v>
      </c>
      <c r="G61" s="105">
        <f t="shared" si="0"/>
        <v>863</v>
      </c>
      <c r="H61" s="105">
        <f t="shared" si="0"/>
        <v>120</v>
      </c>
      <c r="I61" s="105">
        <f t="shared" si="0"/>
        <v>251</v>
      </c>
      <c r="J61" s="105">
        <f t="shared" si="0"/>
        <v>42</v>
      </c>
      <c r="K61" s="105">
        <f t="shared" si="0"/>
        <v>367</v>
      </c>
      <c r="L61" s="105">
        <f t="shared" si="0"/>
        <v>8</v>
      </c>
      <c r="M61" s="105">
        <f t="shared" si="0"/>
        <v>51</v>
      </c>
    </row>
    <row r="62" spans="1:13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2.75">
      <c r="A63" s="30" t="s">
        <v>56</v>
      </c>
      <c r="B63" s="30"/>
      <c r="C63" s="9"/>
      <c r="D63" s="9"/>
      <c r="E63" s="9"/>
      <c r="F63" s="20"/>
      <c r="G63" s="20"/>
      <c r="H63" s="20"/>
      <c r="I63" s="8"/>
      <c r="J63" s="8"/>
      <c r="K63" s="8"/>
      <c r="L63" s="8"/>
      <c r="M63" s="8"/>
    </row>
    <row r="64" spans="1:13" ht="12.75">
      <c r="A64" s="31" t="s">
        <v>58</v>
      </c>
      <c r="B64" s="30"/>
      <c r="C64" s="9"/>
      <c r="D64" s="9"/>
      <c r="E64" s="9"/>
      <c r="F64" s="20"/>
      <c r="G64" s="20"/>
      <c r="H64" s="20"/>
      <c r="I64" s="8"/>
      <c r="J64" s="8"/>
      <c r="K64" s="8"/>
      <c r="L64" s="8"/>
      <c r="M64" s="8"/>
    </row>
    <row r="65" spans="1:13" ht="12.75">
      <c r="A65" s="31" t="s">
        <v>59</v>
      </c>
      <c r="B65" s="30"/>
      <c r="C65" s="9"/>
      <c r="D65" s="9"/>
      <c r="E65" s="9"/>
      <c r="F65" s="20"/>
      <c r="G65" s="20"/>
      <c r="H65" s="20"/>
      <c r="I65" s="8"/>
      <c r="J65" s="8"/>
      <c r="K65" s="8"/>
      <c r="L65" s="8"/>
      <c r="M65" s="8"/>
    </row>
    <row r="66" spans="1:13" ht="12.75">
      <c r="A66" s="174" t="s">
        <v>125</v>
      </c>
      <c r="B66" s="179"/>
      <c r="C66" s="9"/>
      <c r="D66" s="9"/>
      <c r="E66" s="9"/>
      <c r="F66" s="20"/>
      <c r="G66" s="20"/>
      <c r="H66" s="20"/>
      <c r="I66" s="8"/>
      <c r="J66" s="8"/>
      <c r="K66" s="8"/>
      <c r="L66" s="8"/>
      <c r="M66" s="8"/>
    </row>
    <row r="67" spans="1:13" ht="12.75">
      <c r="A67" s="31" t="s">
        <v>60</v>
      </c>
      <c r="B67" s="30"/>
      <c r="C67" s="9"/>
      <c r="D67" s="9"/>
      <c r="E67" s="9"/>
      <c r="F67" s="20"/>
      <c r="G67" s="20"/>
      <c r="H67" s="20"/>
      <c r="I67" s="8"/>
      <c r="J67" s="8"/>
      <c r="K67" s="8"/>
      <c r="L67" s="8"/>
      <c r="M67" s="8"/>
    </row>
    <row r="68" spans="1:13" ht="12.75">
      <c r="A68" s="21"/>
      <c r="B68" s="21"/>
      <c r="C68" s="9"/>
      <c r="D68" s="9"/>
      <c r="E68" s="9"/>
      <c r="F68" s="20"/>
      <c r="G68" s="20"/>
      <c r="H68" s="20"/>
      <c r="I68" s="8"/>
      <c r="J68" s="8"/>
      <c r="K68" s="8"/>
      <c r="L68" s="8"/>
      <c r="M68" s="8"/>
    </row>
    <row r="69" spans="1:13" ht="12.75">
      <c r="A69" s="31" t="s">
        <v>57</v>
      </c>
      <c r="B69" s="48"/>
      <c r="C69" s="48"/>
      <c r="D69" s="48"/>
      <c r="E69" s="48"/>
      <c r="F69" s="48"/>
      <c r="G69" s="48"/>
      <c r="H69" s="48"/>
      <c r="I69" s="8"/>
      <c r="J69" s="8"/>
      <c r="K69" s="8"/>
      <c r="L69" s="8"/>
      <c r="M69" s="8"/>
    </row>
    <row r="70" spans="1:13" ht="12.75">
      <c r="A70" s="21"/>
      <c r="B70" s="21"/>
      <c r="C70" s="9"/>
      <c r="D70" s="9"/>
      <c r="E70" s="9"/>
      <c r="F70" s="20"/>
      <c r="G70" s="20"/>
      <c r="H70" s="20"/>
      <c r="I70" s="8"/>
      <c r="J70" s="8"/>
      <c r="K70" s="8"/>
      <c r="L70" s="8"/>
      <c r="M70" s="8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</sheetData>
  <mergeCells count="2">
    <mergeCell ref="A1:G1"/>
    <mergeCell ref="A66:B66"/>
  </mergeCells>
  <printOptions horizontalCentered="1"/>
  <pageMargins left="0.75" right="0.75" top="0.7874015748031497" bottom="0.984251968503937" header="0" footer="0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3" topLeftCell="BM46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5.25390625" style="0" customWidth="1"/>
    <col min="2" max="2" width="35.00390625" style="0" customWidth="1"/>
    <col min="3" max="3" width="6.375" style="0" customWidth="1"/>
    <col min="4" max="4" width="6.125" style="0" customWidth="1"/>
    <col min="5" max="5" width="9.875" style="0" customWidth="1"/>
    <col min="6" max="6" width="7.375" style="0" customWidth="1"/>
    <col min="7" max="7" width="10.25390625" style="0" customWidth="1"/>
    <col min="8" max="8" width="11.625" style="8" customWidth="1"/>
    <col min="9" max="9" width="9.375" style="8" customWidth="1"/>
  </cols>
  <sheetData>
    <row r="1" spans="1:7" ht="12.75">
      <c r="A1" s="180" t="s">
        <v>135</v>
      </c>
      <c r="B1" s="181"/>
      <c r="C1" s="181"/>
      <c r="D1" s="181"/>
      <c r="E1" s="181"/>
      <c r="F1" s="181"/>
      <c r="G1" s="181"/>
    </row>
    <row r="2" spans="5:7" ht="12.75">
      <c r="E2" s="1"/>
      <c r="F2" s="1"/>
      <c r="G2" s="1"/>
    </row>
    <row r="3" spans="1:9" ht="33.75">
      <c r="A3" s="13"/>
      <c r="B3" s="59" t="s">
        <v>0</v>
      </c>
      <c r="C3" s="60" t="s">
        <v>47</v>
      </c>
      <c r="D3" s="63" t="s">
        <v>115</v>
      </c>
      <c r="E3" s="63" t="s">
        <v>116</v>
      </c>
      <c r="F3" s="63" t="s">
        <v>117</v>
      </c>
      <c r="G3" s="63" t="s">
        <v>118</v>
      </c>
      <c r="H3" s="63" t="s">
        <v>141</v>
      </c>
      <c r="I3" s="63" t="s">
        <v>142</v>
      </c>
    </row>
    <row r="4" spans="1:9" ht="12.75">
      <c r="A4" s="125">
        <v>1</v>
      </c>
      <c r="B4" s="14" t="s">
        <v>44</v>
      </c>
      <c r="C4" s="123" t="s">
        <v>51</v>
      </c>
      <c r="D4" s="59">
        <v>222</v>
      </c>
      <c r="E4" s="59">
        <v>187</v>
      </c>
      <c r="F4" s="59">
        <v>188</v>
      </c>
      <c r="G4" s="59">
        <v>168</v>
      </c>
      <c r="H4" s="59">
        <v>187</v>
      </c>
      <c r="I4" s="59">
        <v>188</v>
      </c>
    </row>
    <row r="5" spans="1:9" ht="12.75">
      <c r="A5" s="123">
        <v>2</v>
      </c>
      <c r="B5" s="13" t="s">
        <v>33</v>
      </c>
      <c r="C5" s="123" t="s">
        <v>51</v>
      </c>
      <c r="D5" s="59">
        <v>87</v>
      </c>
      <c r="E5" s="59">
        <v>70</v>
      </c>
      <c r="F5" s="59">
        <v>62</v>
      </c>
      <c r="G5" s="59">
        <v>63</v>
      </c>
      <c r="H5" s="104">
        <v>70</v>
      </c>
      <c r="I5" s="104" t="s">
        <v>143</v>
      </c>
    </row>
    <row r="6" spans="1:9" ht="12.75">
      <c r="A6" s="125">
        <v>3</v>
      </c>
      <c r="B6" s="14" t="s">
        <v>1</v>
      </c>
      <c r="C6" s="112" t="s">
        <v>51</v>
      </c>
      <c r="D6" s="104">
        <v>2</v>
      </c>
      <c r="E6" s="154">
        <v>2</v>
      </c>
      <c r="F6" s="104">
        <v>2</v>
      </c>
      <c r="G6" s="104">
        <v>2</v>
      </c>
      <c r="H6" s="104">
        <v>2</v>
      </c>
      <c r="I6" s="104">
        <v>2</v>
      </c>
    </row>
    <row r="7" spans="1:9" ht="12.75">
      <c r="A7" s="125">
        <v>4</v>
      </c>
      <c r="B7" s="14" t="s">
        <v>2</v>
      </c>
      <c r="C7" s="112" t="s">
        <v>51</v>
      </c>
      <c r="D7" s="59">
        <v>3</v>
      </c>
      <c r="E7" s="60">
        <v>3</v>
      </c>
      <c r="F7" s="59">
        <v>4</v>
      </c>
      <c r="G7" s="59">
        <v>3</v>
      </c>
      <c r="H7" s="104">
        <v>3</v>
      </c>
      <c r="I7" s="104">
        <v>0</v>
      </c>
    </row>
    <row r="8" spans="1:9" ht="12.75">
      <c r="A8" s="125">
        <v>5</v>
      </c>
      <c r="B8" s="14" t="s">
        <v>3</v>
      </c>
      <c r="C8" s="112" t="s">
        <v>51</v>
      </c>
      <c r="D8" s="59">
        <v>4</v>
      </c>
      <c r="E8" s="59">
        <v>4</v>
      </c>
      <c r="F8" s="59">
        <v>4</v>
      </c>
      <c r="G8" s="59">
        <v>4</v>
      </c>
      <c r="H8" s="104">
        <v>4</v>
      </c>
      <c r="I8" s="104" t="s">
        <v>139</v>
      </c>
    </row>
    <row r="9" spans="1:9" ht="12.75">
      <c r="A9" s="125">
        <v>6</v>
      </c>
      <c r="B9" s="14" t="s">
        <v>4</v>
      </c>
      <c r="C9" s="112" t="s">
        <v>51</v>
      </c>
      <c r="D9" s="59">
        <v>3</v>
      </c>
      <c r="E9" s="59">
        <v>3</v>
      </c>
      <c r="F9" s="59">
        <v>3</v>
      </c>
      <c r="G9" s="59">
        <v>3</v>
      </c>
      <c r="H9" s="104">
        <v>3</v>
      </c>
      <c r="I9" s="104" t="s">
        <v>139</v>
      </c>
    </row>
    <row r="10" spans="1:9" ht="12.75">
      <c r="A10" s="125">
        <v>7</v>
      </c>
      <c r="B10" s="14" t="s">
        <v>158</v>
      </c>
      <c r="C10" s="112" t="s">
        <v>51</v>
      </c>
      <c r="D10" s="59">
        <v>9</v>
      </c>
      <c r="E10" s="59">
        <v>9</v>
      </c>
      <c r="F10" s="59">
        <v>8</v>
      </c>
      <c r="G10" s="59">
        <v>9</v>
      </c>
      <c r="H10" s="104">
        <v>11</v>
      </c>
      <c r="I10" s="104">
        <v>0</v>
      </c>
    </row>
    <row r="11" spans="1:9" ht="12.75">
      <c r="A11" s="125">
        <v>8</v>
      </c>
      <c r="B11" s="14" t="s">
        <v>6</v>
      </c>
      <c r="C11" s="112" t="s">
        <v>51</v>
      </c>
      <c r="D11" s="59">
        <v>5</v>
      </c>
      <c r="E11" s="59">
        <v>5</v>
      </c>
      <c r="F11" s="59">
        <v>4</v>
      </c>
      <c r="G11" s="59">
        <v>4</v>
      </c>
      <c r="H11" s="104">
        <v>5</v>
      </c>
      <c r="I11" s="104" t="s">
        <v>139</v>
      </c>
    </row>
    <row r="12" spans="1:9" ht="12.75">
      <c r="A12" s="125">
        <v>9</v>
      </c>
      <c r="B12" s="14" t="s">
        <v>5</v>
      </c>
      <c r="C12" s="112" t="s">
        <v>51</v>
      </c>
      <c r="D12" s="59">
        <v>7</v>
      </c>
      <c r="E12" s="59">
        <v>4</v>
      </c>
      <c r="F12" s="59">
        <v>4</v>
      </c>
      <c r="G12" s="59">
        <v>4</v>
      </c>
      <c r="H12" s="104">
        <v>4</v>
      </c>
      <c r="I12" s="104" t="s">
        <v>139</v>
      </c>
    </row>
    <row r="13" spans="1:9" ht="12.75">
      <c r="A13" s="125">
        <v>10</v>
      </c>
      <c r="B13" s="14" t="s">
        <v>7</v>
      </c>
      <c r="C13" s="112" t="s">
        <v>51</v>
      </c>
      <c r="D13" s="59">
        <v>5</v>
      </c>
      <c r="E13" s="59">
        <v>4</v>
      </c>
      <c r="F13" s="59">
        <v>3</v>
      </c>
      <c r="G13" s="59">
        <v>4</v>
      </c>
      <c r="H13" s="104">
        <v>4</v>
      </c>
      <c r="I13" s="104" t="s">
        <v>139</v>
      </c>
    </row>
    <row r="14" spans="1:9" ht="12.75">
      <c r="A14" s="140">
        <v>11</v>
      </c>
      <c r="B14" s="14" t="s">
        <v>8</v>
      </c>
      <c r="C14" s="112" t="s">
        <v>51</v>
      </c>
      <c r="D14" s="59">
        <v>7</v>
      </c>
      <c r="E14" s="59">
        <v>7</v>
      </c>
      <c r="F14" s="59">
        <v>5</v>
      </c>
      <c r="G14" s="59">
        <v>7</v>
      </c>
      <c r="H14" s="104">
        <v>8</v>
      </c>
      <c r="I14" s="104" t="s">
        <v>139</v>
      </c>
    </row>
    <row r="15" spans="1:9" ht="12.75">
      <c r="A15" s="125">
        <v>12</v>
      </c>
      <c r="B15" s="14" t="s">
        <v>9</v>
      </c>
      <c r="C15" s="112" t="s">
        <v>51</v>
      </c>
      <c r="D15" s="59">
        <v>2</v>
      </c>
      <c r="E15" s="59">
        <v>2</v>
      </c>
      <c r="F15" s="59">
        <v>2</v>
      </c>
      <c r="G15" s="59">
        <v>2</v>
      </c>
      <c r="H15" s="104">
        <v>2</v>
      </c>
      <c r="I15" s="104">
        <v>2</v>
      </c>
    </row>
    <row r="16" spans="1:9" ht="12.75">
      <c r="A16" s="125">
        <v>13</v>
      </c>
      <c r="B16" s="13" t="s">
        <v>42</v>
      </c>
      <c r="C16" s="112" t="s">
        <v>51</v>
      </c>
      <c r="D16" s="59">
        <v>27</v>
      </c>
      <c r="E16" s="59">
        <v>27</v>
      </c>
      <c r="F16" s="59">
        <v>27</v>
      </c>
      <c r="G16" s="59">
        <v>27</v>
      </c>
      <c r="H16" s="104">
        <v>27</v>
      </c>
      <c r="I16" s="104" t="s">
        <v>139</v>
      </c>
    </row>
    <row r="17" spans="1:9" ht="12.75">
      <c r="A17" s="125">
        <v>14</v>
      </c>
      <c r="B17" s="14" t="s">
        <v>10</v>
      </c>
      <c r="C17" s="112" t="s">
        <v>51</v>
      </c>
      <c r="D17" s="59">
        <v>15</v>
      </c>
      <c r="E17" s="59">
        <v>11</v>
      </c>
      <c r="F17" s="59">
        <v>11</v>
      </c>
      <c r="G17" s="59">
        <v>11</v>
      </c>
      <c r="H17" s="104">
        <v>11</v>
      </c>
      <c r="I17" s="104" t="s">
        <v>139</v>
      </c>
    </row>
    <row r="18" spans="1:9" ht="12.75">
      <c r="A18" s="125">
        <v>15</v>
      </c>
      <c r="B18" s="87" t="s">
        <v>11</v>
      </c>
      <c r="C18" s="123" t="s">
        <v>51</v>
      </c>
      <c r="D18" s="59">
        <v>41</v>
      </c>
      <c r="E18" s="59">
        <v>41</v>
      </c>
      <c r="F18" s="59">
        <v>34</v>
      </c>
      <c r="G18" s="59">
        <v>41</v>
      </c>
      <c r="H18" s="104">
        <v>41</v>
      </c>
      <c r="I18" s="104">
        <v>1</v>
      </c>
    </row>
    <row r="19" spans="1:9" ht="12.75">
      <c r="A19" s="125">
        <v>16</v>
      </c>
      <c r="B19" s="14" t="s">
        <v>12</v>
      </c>
      <c r="C19" s="112" t="s">
        <v>51</v>
      </c>
      <c r="D19" s="59">
        <v>20</v>
      </c>
      <c r="E19" s="59">
        <v>12</v>
      </c>
      <c r="F19" s="59">
        <v>12</v>
      </c>
      <c r="G19" s="59">
        <v>20</v>
      </c>
      <c r="H19" s="104">
        <v>12</v>
      </c>
      <c r="I19" s="104" t="s">
        <v>139</v>
      </c>
    </row>
    <row r="20" spans="1:9" ht="12.75">
      <c r="A20" s="125">
        <v>17</v>
      </c>
      <c r="B20" s="14" t="s">
        <v>13</v>
      </c>
      <c r="C20" s="112" t="s">
        <v>51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7</v>
      </c>
    </row>
    <row r="21" spans="1:9" ht="12.75">
      <c r="A21" s="125">
        <v>18</v>
      </c>
      <c r="B21" s="14" t="s">
        <v>14</v>
      </c>
      <c r="C21" s="112" t="s">
        <v>51</v>
      </c>
      <c r="D21" s="59">
        <v>8</v>
      </c>
      <c r="E21" s="59">
        <v>3</v>
      </c>
      <c r="F21" s="59">
        <v>4</v>
      </c>
      <c r="G21" s="59">
        <v>3</v>
      </c>
      <c r="H21" s="104">
        <v>3</v>
      </c>
      <c r="I21" s="104">
        <v>0</v>
      </c>
    </row>
    <row r="22" spans="1:9" ht="12.75">
      <c r="A22" s="125">
        <v>19</v>
      </c>
      <c r="B22" s="14" t="s">
        <v>15</v>
      </c>
      <c r="C22" s="112" t="s">
        <v>51</v>
      </c>
      <c r="D22" s="59">
        <v>2</v>
      </c>
      <c r="E22" s="59">
        <v>2</v>
      </c>
      <c r="F22" s="59">
        <v>2</v>
      </c>
      <c r="G22" s="59">
        <v>2</v>
      </c>
      <c r="H22" s="104">
        <v>2</v>
      </c>
      <c r="I22" s="104" t="s">
        <v>139</v>
      </c>
    </row>
    <row r="23" spans="1:9" ht="12.75">
      <c r="A23" s="125">
        <v>20</v>
      </c>
      <c r="B23" s="14" t="s">
        <v>16</v>
      </c>
      <c r="C23" s="112" t="s">
        <v>51</v>
      </c>
      <c r="D23" s="59">
        <v>3</v>
      </c>
      <c r="E23" s="59">
        <v>3</v>
      </c>
      <c r="F23" s="59">
        <v>3</v>
      </c>
      <c r="G23" s="59">
        <v>3</v>
      </c>
      <c r="H23" s="104">
        <v>3</v>
      </c>
      <c r="I23" s="104">
        <v>3</v>
      </c>
    </row>
    <row r="24" spans="1:9" ht="12.75">
      <c r="A24" s="125">
        <v>21</v>
      </c>
      <c r="B24" s="14" t="s">
        <v>17</v>
      </c>
      <c r="C24" s="112" t="s">
        <v>51</v>
      </c>
      <c r="D24" s="59">
        <v>2</v>
      </c>
      <c r="E24" s="59">
        <v>2</v>
      </c>
      <c r="F24" s="59">
        <v>2</v>
      </c>
      <c r="G24" s="59">
        <v>2</v>
      </c>
      <c r="H24" s="104">
        <v>2</v>
      </c>
      <c r="I24" s="104" t="s">
        <v>139</v>
      </c>
    </row>
    <row r="25" spans="1:9" ht="12.75">
      <c r="A25" s="125">
        <v>22</v>
      </c>
      <c r="B25" s="14" t="s">
        <v>18</v>
      </c>
      <c r="C25" s="112" t="s">
        <v>51</v>
      </c>
      <c r="D25" s="59">
        <v>1</v>
      </c>
      <c r="E25" s="59">
        <v>1</v>
      </c>
      <c r="F25" s="59">
        <v>1</v>
      </c>
      <c r="G25" s="59">
        <v>1</v>
      </c>
      <c r="H25" s="104">
        <v>1</v>
      </c>
      <c r="I25" s="104" t="s">
        <v>139</v>
      </c>
    </row>
    <row r="26" spans="1:9" ht="12.75">
      <c r="A26" s="125">
        <v>23</v>
      </c>
      <c r="B26" s="14" t="s">
        <v>19</v>
      </c>
      <c r="C26" s="112" t="s">
        <v>51</v>
      </c>
      <c r="D26" s="59">
        <v>4</v>
      </c>
      <c r="E26" s="59">
        <v>4</v>
      </c>
      <c r="F26" s="59">
        <v>2</v>
      </c>
      <c r="G26" s="59">
        <v>3</v>
      </c>
      <c r="H26" s="104">
        <v>3</v>
      </c>
      <c r="I26" s="104" t="s">
        <v>139</v>
      </c>
    </row>
    <row r="27" spans="1:9" ht="12.75">
      <c r="A27" s="125">
        <v>24</v>
      </c>
      <c r="B27" s="14" t="s">
        <v>20</v>
      </c>
      <c r="C27" s="112" t="s">
        <v>51</v>
      </c>
      <c r="D27" s="59">
        <v>1</v>
      </c>
      <c r="E27" s="59">
        <v>1</v>
      </c>
      <c r="F27" s="59">
        <v>1</v>
      </c>
      <c r="G27" s="59">
        <v>1</v>
      </c>
      <c r="H27" s="104">
        <v>1</v>
      </c>
      <c r="I27" s="104" t="s">
        <v>139</v>
      </c>
    </row>
    <row r="28" spans="1:9" ht="12.75">
      <c r="A28" s="125">
        <v>25</v>
      </c>
      <c r="B28" s="14" t="s">
        <v>21</v>
      </c>
      <c r="C28" s="112" t="s">
        <v>51</v>
      </c>
      <c r="D28" s="59">
        <v>3</v>
      </c>
      <c r="E28" s="59">
        <v>3</v>
      </c>
      <c r="F28" s="59">
        <v>2</v>
      </c>
      <c r="G28" s="59">
        <v>2</v>
      </c>
      <c r="H28" s="104">
        <v>2</v>
      </c>
      <c r="I28" s="104">
        <v>2</v>
      </c>
    </row>
    <row r="29" spans="1:9" ht="12.75">
      <c r="A29" s="125">
        <v>26</v>
      </c>
      <c r="B29" s="119" t="s">
        <v>153</v>
      </c>
      <c r="C29" s="123" t="s">
        <v>51</v>
      </c>
      <c r="D29" s="59">
        <v>11</v>
      </c>
      <c r="E29" s="59">
        <v>11</v>
      </c>
      <c r="F29" s="59">
        <v>11</v>
      </c>
      <c r="G29" s="59">
        <v>11</v>
      </c>
      <c r="H29" s="104">
        <v>11</v>
      </c>
      <c r="I29" s="104">
        <v>0</v>
      </c>
    </row>
    <row r="30" spans="1:9" ht="12.75">
      <c r="A30" s="125">
        <v>27</v>
      </c>
      <c r="B30" s="14" t="s">
        <v>22</v>
      </c>
      <c r="C30" s="112" t="s">
        <v>51</v>
      </c>
      <c r="D30" s="59">
        <v>16</v>
      </c>
      <c r="E30" s="59">
        <v>13</v>
      </c>
      <c r="F30" s="59">
        <v>13</v>
      </c>
      <c r="G30" s="59">
        <v>13</v>
      </c>
      <c r="H30" s="104">
        <v>13</v>
      </c>
      <c r="I30" s="104" t="s">
        <v>139</v>
      </c>
    </row>
    <row r="31" spans="1:9" ht="12.75">
      <c r="A31" s="125">
        <v>28</v>
      </c>
      <c r="B31" s="14" t="s">
        <v>23</v>
      </c>
      <c r="C31" s="112" t="s">
        <v>51</v>
      </c>
      <c r="D31" s="59">
        <v>9</v>
      </c>
      <c r="E31" s="59">
        <v>9</v>
      </c>
      <c r="F31" s="59">
        <v>5</v>
      </c>
      <c r="G31" s="59">
        <v>6</v>
      </c>
      <c r="H31" s="104">
        <v>9</v>
      </c>
      <c r="I31" s="104" t="s">
        <v>139</v>
      </c>
    </row>
    <row r="32" spans="1:9" ht="12.75">
      <c r="A32" s="125">
        <v>29</v>
      </c>
      <c r="B32" s="14" t="s">
        <v>122</v>
      </c>
      <c r="C32" s="112" t="s">
        <v>51</v>
      </c>
      <c r="D32" s="59">
        <v>4</v>
      </c>
      <c r="E32" s="59">
        <v>4</v>
      </c>
      <c r="F32" s="59">
        <v>2</v>
      </c>
      <c r="G32" s="59">
        <v>2</v>
      </c>
      <c r="H32" s="104">
        <v>4</v>
      </c>
      <c r="I32" s="104" t="s">
        <v>139</v>
      </c>
    </row>
    <row r="33" spans="1:9" ht="12.75">
      <c r="A33" s="125">
        <v>30</v>
      </c>
      <c r="B33" s="14" t="s">
        <v>45</v>
      </c>
      <c r="C33" s="112" t="s">
        <v>51</v>
      </c>
      <c r="D33" s="59">
        <v>71</v>
      </c>
      <c r="E33" s="59">
        <v>62</v>
      </c>
      <c r="F33" s="59">
        <v>58</v>
      </c>
      <c r="G33" s="59">
        <v>59</v>
      </c>
      <c r="H33" s="104">
        <v>54</v>
      </c>
      <c r="I33" s="104">
        <v>17</v>
      </c>
    </row>
    <row r="34" spans="1:9" ht="12.75">
      <c r="A34" s="125">
        <v>31</v>
      </c>
      <c r="B34" s="14" t="s">
        <v>24</v>
      </c>
      <c r="C34" s="112" t="s">
        <v>51</v>
      </c>
      <c r="D34" s="59">
        <v>14</v>
      </c>
      <c r="E34" s="59">
        <v>18</v>
      </c>
      <c r="F34" s="59">
        <v>14</v>
      </c>
      <c r="G34" s="59">
        <v>18</v>
      </c>
      <c r="H34" s="104">
        <v>18</v>
      </c>
      <c r="I34" s="104">
        <v>4</v>
      </c>
    </row>
    <row r="35" spans="1:9" ht="12.75">
      <c r="A35" s="125">
        <v>32</v>
      </c>
      <c r="B35" s="15" t="s">
        <v>25</v>
      </c>
      <c r="C35" s="112" t="s">
        <v>51</v>
      </c>
      <c r="D35" s="104">
        <v>2</v>
      </c>
      <c r="E35" s="104">
        <v>2</v>
      </c>
      <c r="F35" s="104">
        <v>2</v>
      </c>
      <c r="G35" s="104">
        <v>2</v>
      </c>
      <c r="H35" s="104">
        <v>2</v>
      </c>
      <c r="I35" s="104" t="s">
        <v>139</v>
      </c>
    </row>
    <row r="36" spans="1:9" ht="12.75">
      <c r="A36" s="125">
        <v>33</v>
      </c>
      <c r="B36" s="16" t="s">
        <v>61</v>
      </c>
      <c r="C36" s="112" t="s">
        <v>51</v>
      </c>
      <c r="D36" s="59">
        <v>2</v>
      </c>
      <c r="E36" s="59">
        <v>2</v>
      </c>
      <c r="F36" s="59">
        <v>2</v>
      </c>
      <c r="G36" s="59">
        <v>1</v>
      </c>
      <c r="H36" s="104">
        <v>2</v>
      </c>
      <c r="I36" s="104" t="s">
        <v>139</v>
      </c>
    </row>
    <row r="37" spans="1:9" ht="12.75">
      <c r="A37" s="125">
        <v>34</v>
      </c>
      <c r="B37" s="16" t="s">
        <v>41</v>
      </c>
      <c r="C37" s="112" t="s">
        <v>51</v>
      </c>
      <c r="D37" s="59">
        <v>15</v>
      </c>
      <c r="E37" s="59">
        <v>15</v>
      </c>
      <c r="F37" s="59">
        <v>15</v>
      </c>
      <c r="G37" s="59">
        <v>15</v>
      </c>
      <c r="H37" s="104">
        <v>15</v>
      </c>
      <c r="I37" s="104" t="s">
        <v>139</v>
      </c>
    </row>
    <row r="38" spans="1:9" ht="12.75">
      <c r="A38" s="125">
        <v>35</v>
      </c>
      <c r="B38" s="16" t="s">
        <v>26</v>
      </c>
      <c r="C38" s="112" t="s">
        <v>51</v>
      </c>
      <c r="D38" s="59">
        <v>5</v>
      </c>
      <c r="E38" s="59">
        <v>5</v>
      </c>
      <c r="F38" s="59">
        <v>2</v>
      </c>
      <c r="G38" s="59">
        <v>5</v>
      </c>
      <c r="H38" s="104">
        <v>5</v>
      </c>
      <c r="I38" s="104" t="s">
        <v>139</v>
      </c>
    </row>
    <row r="39" spans="1:9" ht="12.75">
      <c r="A39" s="125">
        <v>36</v>
      </c>
      <c r="B39" s="16" t="s">
        <v>27</v>
      </c>
      <c r="C39" s="112" t="s">
        <v>51</v>
      </c>
      <c r="D39" s="59">
        <v>4</v>
      </c>
      <c r="E39" s="59">
        <v>0</v>
      </c>
      <c r="F39" s="59">
        <v>0</v>
      </c>
      <c r="G39" s="59">
        <v>3</v>
      </c>
      <c r="H39" s="104">
        <v>3</v>
      </c>
      <c r="I39" s="104" t="s">
        <v>139</v>
      </c>
    </row>
    <row r="40" spans="1:9" ht="12.75">
      <c r="A40" s="125">
        <v>37</v>
      </c>
      <c r="B40" s="14" t="s">
        <v>28</v>
      </c>
      <c r="C40" s="112" t="s">
        <v>51</v>
      </c>
      <c r="D40" s="59">
        <v>12</v>
      </c>
      <c r="E40" s="59">
        <v>12</v>
      </c>
      <c r="F40" s="59">
        <v>0</v>
      </c>
      <c r="G40" s="59">
        <v>7</v>
      </c>
      <c r="H40" s="104">
        <v>0</v>
      </c>
      <c r="I40" s="104" t="s">
        <v>139</v>
      </c>
    </row>
    <row r="41" spans="1:9" ht="12.75">
      <c r="A41" s="125">
        <v>38</v>
      </c>
      <c r="B41" s="14" t="s">
        <v>29</v>
      </c>
      <c r="C41" s="112" t="s">
        <v>51</v>
      </c>
      <c r="D41" s="59">
        <v>8</v>
      </c>
      <c r="E41" s="59">
        <v>8</v>
      </c>
      <c r="F41" s="59">
        <v>7</v>
      </c>
      <c r="G41" s="59">
        <v>8</v>
      </c>
      <c r="H41" s="104">
        <v>8</v>
      </c>
      <c r="I41" s="104">
        <v>0</v>
      </c>
    </row>
    <row r="42" spans="1:9" ht="12.75">
      <c r="A42" s="125">
        <v>39</v>
      </c>
      <c r="B42" s="14" t="s">
        <v>43</v>
      </c>
      <c r="C42" s="112" t="s">
        <v>51</v>
      </c>
      <c r="D42" s="59">
        <v>3</v>
      </c>
      <c r="E42" s="59">
        <v>5</v>
      </c>
      <c r="F42" s="59">
        <v>3</v>
      </c>
      <c r="G42" s="59">
        <v>3</v>
      </c>
      <c r="H42" s="104">
        <v>2</v>
      </c>
      <c r="I42" s="104">
        <v>0</v>
      </c>
    </row>
    <row r="43" spans="1:9" ht="12.75">
      <c r="A43" s="125">
        <v>40</v>
      </c>
      <c r="B43" s="14" t="s">
        <v>30</v>
      </c>
      <c r="C43" s="112" t="s">
        <v>51</v>
      </c>
      <c r="D43" s="59">
        <v>6</v>
      </c>
      <c r="E43" s="59">
        <v>4</v>
      </c>
      <c r="F43" s="59">
        <v>3</v>
      </c>
      <c r="G43" s="59">
        <v>4</v>
      </c>
      <c r="H43" s="104">
        <v>4</v>
      </c>
      <c r="I43" s="104">
        <v>0</v>
      </c>
    </row>
    <row r="44" spans="1:9" ht="12.75">
      <c r="A44" s="125">
        <v>41</v>
      </c>
      <c r="B44" s="13" t="s">
        <v>31</v>
      </c>
      <c r="C44" s="112" t="s">
        <v>51</v>
      </c>
      <c r="D44" s="59">
        <v>16</v>
      </c>
      <c r="E44" s="59">
        <v>12</v>
      </c>
      <c r="F44" s="59">
        <v>4</v>
      </c>
      <c r="G44" s="59">
        <v>12</v>
      </c>
      <c r="H44" s="104">
        <v>12</v>
      </c>
      <c r="I44" s="104" t="s">
        <v>139</v>
      </c>
    </row>
    <row r="45" spans="1:9" ht="12.75">
      <c r="A45" s="125">
        <v>42</v>
      </c>
      <c r="B45" s="40" t="s">
        <v>32</v>
      </c>
      <c r="C45" s="112" t="s">
        <v>51</v>
      </c>
      <c r="D45" s="59">
        <v>4</v>
      </c>
      <c r="E45" s="59">
        <v>4</v>
      </c>
      <c r="F45" s="59">
        <v>2</v>
      </c>
      <c r="G45" s="59">
        <v>4</v>
      </c>
      <c r="H45" s="104">
        <v>4</v>
      </c>
      <c r="I45" s="104">
        <v>0</v>
      </c>
    </row>
    <row r="46" spans="1:9" ht="12.75">
      <c r="A46" s="125">
        <v>43</v>
      </c>
      <c r="B46" s="14" t="s">
        <v>34</v>
      </c>
      <c r="C46" s="112" t="s">
        <v>52</v>
      </c>
      <c r="D46" s="59">
        <v>38</v>
      </c>
      <c r="E46" s="59">
        <v>72</v>
      </c>
      <c r="F46" s="59">
        <v>52</v>
      </c>
      <c r="G46" s="59">
        <v>50</v>
      </c>
      <c r="H46" s="104">
        <v>73</v>
      </c>
      <c r="I46" s="104" t="s">
        <v>139</v>
      </c>
    </row>
    <row r="47" spans="1:9" ht="12.75">
      <c r="A47" s="125">
        <v>44</v>
      </c>
      <c r="B47" s="87" t="s">
        <v>156</v>
      </c>
      <c r="C47" s="112" t="s">
        <v>52</v>
      </c>
      <c r="D47" s="59">
        <v>20</v>
      </c>
      <c r="E47" s="59">
        <v>20</v>
      </c>
      <c r="F47" s="59">
        <v>20</v>
      </c>
      <c r="G47" s="59">
        <v>20</v>
      </c>
      <c r="H47" s="104">
        <v>20</v>
      </c>
      <c r="I47" s="104" t="s">
        <v>139</v>
      </c>
    </row>
    <row r="48" spans="1:9" ht="12.75">
      <c r="A48" s="125">
        <v>45</v>
      </c>
      <c r="B48" s="14" t="s">
        <v>35</v>
      </c>
      <c r="C48" s="112" t="s">
        <v>52</v>
      </c>
      <c r="D48" s="59">
        <v>18</v>
      </c>
      <c r="E48" s="59">
        <v>17</v>
      </c>
      <c r="F48" s="59">
        <v>17</v>
      </c>
      <c r="G48" s="59">
        <v>17</v>
      </c>
      <c r="H48" s="104">
        <v>8</v>
      </c>
      <c r="I48" s="104" t="s">
        <v>139</v>
      </c>
    </row>
    <row r="49" spans="1:9" ht="12.75">
      <c r="A49" s="125">
        <v>46</v>
      </c>
      <c r="B49" s="14" t="s">
        <v>36</v>
      </c>
      <c r="C49" s="112" t="s">
        <v>52</v>
      </c>
      <c r="D49" s="59">
        <v>8</v>
      </c>
      <c r="E49" s="59">
        <v>26</v>
      </c>
      <c r="F49" s="59">
        <v>24</v>
      </c>
      <c r="G49" s="59">
        <v>24</v>
      </c>
      <c r="H49" s="104">
        <v>26</v>
      </c>
      <c r="I49" s="104" t="s">
        <v>139</v>
      </c>
    </row>
    <row r="50" spans="1:9" ht="12.75">
      <c r="A50" s="125">
        <v>47</v>
      </c>
      <c r="B50" s="14" t="s">
        <v>37</v>
      </c>
      <c r="C50" s="112" t="s">
        <v>52</v>
      </c>
      <c r="D50" s="59">
        <v>6</v>
      </c>
      <c r="E50" s="59">
        <v>6</v>
      </c>
      <c r="F50" s="59">
        <v>6</v>
      </c>
      <c r="G50" s="59">
        <v>6</v>
      </c>
      <c r="H50" s="104">
        <v>6</v>
      </c>
      <c r="I50" s="104">
        <v>6</v>
      </c>
    </row>
    <row r="51" spans="1:9" ht="12.75">
      <c r="A51" s="125">
        <v>48</v>
      </c>
      <c r="B51" s="14" t="s">
        <v>38</v>
      </c>
      <c r="C51" s="112" t="s">
        <v>52</v>
      </c>
      <c r="D51" s="59">
        <v>13</v>
      </c>
      <c r="E51" s="59">
        <v>9</v>
      </c>
      <c r="F51" s="59">
        <v>1</v>
      </c>
      <c r="G51" s="59">
        <v>13</v>
      </c>
      <c r="H51" s="104">
        <v>13</v>
      </c>
      <c r="I51" s="104" t="s">
        <v>139</v>
      </c>
    </row>
    <row r="52" spans="1:9" ht="12.75">
      <c r="A52" s="125">
        <v>49</v>
      </c>
      <c r="B52" s="14" t="s">
        <v>39</v>
      </c>
      <c r="C52" s="112" t="s">
        <v>52</v>
      </c>
      <c r="D52" s="59">
        <v>8</v>
      </c>
      <c r="E52" s="59">
        <v>6</v>
      </c>
      <c r="F52" s="59">
        <v>6</v>
      </c>
      <c r="G52" s="59">
        <v>5</v>
      </c>
      <c r="H52" s="104">
        <v>4</v>
      </c>
      <c r="I52" s="104" t="s">
        <v>139</v>
      </c>
    </row>
    <row r="53" spans="1:9" ht="12.75">
      <c r="A53" s="123">
        <v>50</v>
      </c>
      <c r="B53" s="40" t="s">
        <v>40</v>
      </c>
      <c r="C53" s="112" t="s">
        <v>52</v>
      </c>
      <c r="D53" s="59">
        <v>6</v>
      </c>
      <c r="E53" s="59">
        <v>4</v>
      </c>
      <c r="F53" s="59">
        <v>4</v>
      </c>
      <c r="G53" s="59">
        <v>4</v>
      </c>
      <c r="H53" s="104">
        <v>4</v>
      </c>
      <c r="I53" s="104">
        <v>0</v>
      </c>
    </row>
    <row r="54" spans="1:9" ht="12.75">
      <c r="A54" s="125">
        <v>51</v>
      </c>
      <c r="B54" s="87" t="s">
        <v>50</v>
      </c>
      <c r="C54" s="112" t="s">
        <v>123</v>
      </c>
      <c r="D54" s="59">
        <v>5</v>
      </c>
      <c r="E54" s="59">
        <v>5</v>
      </c>
      <c r="F54" s="59">
        <v>5</v>
      </c>
      <c r="G54" s="59">
        <v>5</v>
      </c>
      <c r="H54" s="104">
        <v>5</v>
      </c>
      <c r="I54" s="104">
        <v>0</v>
      </c>
    </row>
    <row r="55" spans="1:9" ht="12.75">
      <c r="A55" s="125">
        <v>52</v>
      </c>
      <c r="B55" s="147" t="s">
        <v>159</v>
      </c>
      <c r="C55" s="112" t="s">
        <v>123</v>
      </c>
      <c r="D55" s="59">
        <v>8</v>
      </c>
      <c r="E55" s="59">
        <v>8</v>
      </c>
      <c r="F55" s="59">
        <v>8</v>
      </c>
      <c r="G55" s="59">
        <v>8</v>
      </c>
      <c r="H55" s="104">
        <v>8</v>
      </c>
      <c r="I55" s="104" t="s">
        <v>139</v>
      </c>
    </row>
    <row r="56" spans="1:9" ht="12.75">
      <c r="A56" s="123">
        <v>53</v>
      </c>
      <c r="B56" s="14" t="s">
        <v>124</v>
      </c>
      <c r="C56" s="112" t="s">
        <v>123</v>
      </c>
      <c r="D56" s="59">
        <v>3</v>
      </c>
      <c r="E56" s="59">
        <v>3</v>
      </c>
      <c r="F56" s="59">
        <v>3</v>
      </c>
      <c r="G56" s="59">
        <v>3</v>
      </c>
      <c r="H56" s="104">
        <v>3</v>
      </c>
      <c r="I56" s="104" t="s">
        <v>139</v>
      </c>
    </row>
    <row r="57" spans="1:9" ht="12.75">
      <c r="A57" s="125">
        <v>54</v>
      </c>
      <c r="B57" s="13" t="s">
        <v>157</v>
      </c>
      <c r="C57" s="112" t="s">
        <v>123</v>
      </c>
      <c r="D57" s="59">
        <v>2</v>
      </c>
      <c r="E57" s="59">
        <v>2</v>
      </c>
      <c r="F57" s="59">
        <v>2</v>
      </c>
      <c r="G57" s="59">
        <v>2</v>
      </c>
      <c r="H57" s="104">
        <v>2</v>
      </c>
      <c r="I57" s="104">
        <v>2</v>
      </c>
    </row>
    <row r="58" spans="1:9" ht="12.75">
      <c r="A58" s="125">
        <v>55</v>
      </c>
      <c r="B58" s="14" t="s">
        <v>155</v>
      </c>
      <c r="C58" s="112" t="s">
        <v>53</v>
      </c>
      <c r="D58" s="59">
        <v>3</v>
      </c>
      <c r="E58" s="59">
        <v>3</v>
      </c>
      <c r="F58" s="59">
        <v>3</v>
      </c>
      <c r="G58" s="59">
        <v>3</v>
      </c>
      <c r="H58" s="104">
        <v>3</v>
      </c>
      <c r="I58" s="104" t="s">
        <v>139</v>
      </c>
    </row>
    <row r="59" spans="1:9" ht="12.75">
      <c r="A59" s="123">
        <v>56</v>
      </c>
      <c r="B59" s="119" t="s">
        <v>154</v>
      </c>
      <c r="C59" s="123" t="s">
        <v>53</v>
      </c>
      <c r="D59" s="59" t="s">
        <v>139</v>
      </c>
      <c r="E59" s="59" t="s">
        <v>139</v>
      </c>
      <c r="F59" s="59" t="s">
        <v>139</v>
      </c>
      <c r="G59" s="59" t="s">
        <v>139</v>
      </c>
      <c r="H59" s="59" t="s">
        <v>139</v>
      </c>
      <c r="I59" s="59" t="s">
        <v>139</v>
      </c>
    </row>
    <row r="60" spans="1:9" ht="12.75">
      <c r="A60" s="125">
        <v>57</v>
      </c>
      <c r="B60" s="14" t="s">
        <v>46</v>
      </c>
      <c r="C60" s="112" t="s">
        <v>53</v>
      </c>
      <c r="D60" s="59">
        <v>2</v>
      </c>
      <c r="E60" s="59">
        <v>2</v>
      </c>
      <c r="F60" s="59">
        <v>2</v>
      </c>
      <c r="G60" s="59">
        <v>2</v>
      </c>
      <c r="H60" s="104">
        <v>2</v>
      </c>
      <c r="I60" s="104">
        <v>0</v>
      </c>
    </row>
    <row r="61" spans="1:9" ht="12.75">
      <c r="A61" s="98" t="s">
        <v>140</v>
      </c>
      <c r="B61" s="98" t="s">
        <v>48</v>
      </c>
      <c r="C61" s="13"/>
      <c r="D61" s="105">
        <f>SUM(D4:D60)</f>
        <v>825</v>
      </c>
      <c r="E61" s="105">
        <f>SUM(E4:E60)</f>
        <v>779</v>
      </c>
      <c r="F61" s="105">
        <f>SUM(F4:F60)</f>
        <v>686</v>
      </c>
      <c r="G61" s="105">
        <f>SUM(G4:G60)</f>
        <v>724</v>
      </c>
      <c r="H61" s="105">
        <f>SUM(H4:H60)</f>
        <v>754</v>
      </c>
      <c r="I61" s="105">
        <f>SUM(I4:I60)+1</f>
        <v>235</v>
      </c>
    </row>
    <row r="62" spans="1:7" ht="12.75">
      <c r="A62" s="8"/>
      <c r="B62" s="8"/>
      <c r="C62" s="8"/>
      <c r="D62" s="8"/>
      <c r="E62" s="35"/>
      <c r="F62" s="36"/>
      <c r="G62" s="36"/>
    </row>
    <row r="63" spans="1:7" ht="12.75">
      <c r="A63" s="30" t="s">
        <v>56</v>
      </c>
      <c r="B63" s="30"/>
      <c r="C63" s="9"/>
      <c r="D63" s="9"/>
      <c r="E63" s="9"/>
      <c r="F63" s="20"/>
      <c r="G63" s="20"/>
    </row>
    <row r="64" spans="1:7" ht="12.75">
      <c r="A64" s="31" t="s">
        <v>58</v>
      </c>
      <c r="B64" s="30"/>
      <c r="C64" s="9"/>
      <c r="D64" s="9"/>
      <c r="E64" s="9"/>
      <c r="F64" s="20"/>
      <c r="G64" s="20"/>
    </row>
    <row r="65" spans="1:7" ht="12.75">
      <c r="A65" s="31" t="s">
        <v>59</v>
      </c>
      <c r="B65" s="30"/>
      <c r="C65" s="9"/>
      <c r="D65" s="9"/>
      <c r="E65" s="9"/>
      <c r="F65" s="20"/>
      <c r="G65" s="20"/>
    </row>
    <row r="66" spans="1:7" ht="12.75">
      <c r="A66" s="174" t="s">
        <v>125</v>
      </c>
      <c r="B66" s="179"/>
      <c r="C66" s="9"/>
      <c r="D66" s="9"/>
      <c r="E66" s="9"/>
      <c r="F66" s="20"/>
      <c r="G66" s="20"/>
    </row>
    <row r="67" spans="1:7" ht="12.75">
      <c r="A67" s="31" t="s">
        <v>60</v>
      </c>
      <c r="B67" s="30"/>
      <c r="C67" s="9"/>
      <c r="D67" s="9"/>
      <c r="E67" s="9"/>
      <c r="F67" s="20"/>
      <c r="G67" s="20"/>
    </row>
    <row r="68" spans="1:7" ht="12.75">
      <c r="A68" s="21"/>
      <c r="B68" s="21"/>
      <c r="C68" s="9"/>
      <c r="D68" s="9"/>
      <c r="E68" s="9"/>
      <c r="F68" s="20"/>
      <c r="G68" s="20"/>
    </row>
    <row r="69" spans="1:7" ht="12.75">
      <c r="A69" s="31" t="s">
        <v>57</v>
      </c>
      <c r="B69" s="48"/>
      <c r="C69" s="48"/>
      <c r="D69" s="48"/>
      <c r="E69" s="48"/>
      <c r="F69" s="48"/>
      <c r="G69" s="48"/>
    </row>
    <row r="70" spans="1:7" ht="12.75">
      <c r="A70" s="21"/>
      <c r="B70" s="21"/>
      <c r="C70" s="9"/>
      <c r="D70" s="9"/>
      <c r="E70" s="9"/>
      <c r="F70" s="20"/>
      <c r="G70" s="20"/>
    </row>
  </sheetData>
  <mergeCells count="2">
    <mergeCell ref="A1:G1"/>
    <mergeCell ref="A66:B66"/>
  </mergeCells>
  <printOptions horizontalCentered="1"/>
  <pageMargins left="0.75" right="0.75" top="0.984251968503937" bottom="0.984251968503937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pane ySplit="3" topLeftCell="BM4" activePane="bottomLeft" state="frozen"/>
      <selection pane="topLeft" activeCell="A1" sqref="A1"/>
      <selection pane="bottomLeft" activeCell="A64" sqref="A64:IV64"/>
    </sheetView>
  </sheetViews>
  <sheetFormatPr defaultColWidth="9.00390625" defaultRowHeight="12.75"/>
  <cols>
    <col min="1" max="1" width="4.375" style="0" customWidth="1"/>
    <col min="2" max="2" width="35.00390625" style="0" customWidth="1"/>
    <col min="3" max="3" width="6.25390625" style="0" customWidth="1"/>
    <col min="4" max="4" width="8.00390625" style="0" customWidth="1"/>
    <col min="5" max="5" width="8.75390625" style="0" customWidth="1"/>
  </cols>
  <sheetData>
    <row r="1" spans="1:6" ht="12.75">
      <c r="A1" s="180" t="s">
        <v>136</v>
      </c>
      <c r="B1" s="180"/>
      <c r="C1" s="180"/>
      <c r="D1" s="180"/>
      <c r="E1" s="180"/>
      <c r="F1" s="180"/>
    </row>
    <row r="3" spans="1:6" ht="45">
      <c r="A3" s="64"/>
      <c r="B3" s="59" t="s">
        <v>0</v>
      </c>
      <c r="C3" s="60" t="s">
        <v>63</v>
      </c>
      <c r="D3" s="61" t="s">
        <v>119</v>
      </c>
      <c r="E3" s="61" t="s">
        <v>120</v>
      </c>
      <c r="F3" s="61" t="s">
        <v>121</v>
      </c>
    </row>
    <row r="4" spans="1:6" ht="12.75">
      <c r="A4" s="125">
        <v>1</v>
      </c>
      <c r="B4" s="14" t="s">
        <v>44</v>
      </c>
      <c r="C4" s="123" t="s">
        <v>51</v>
      </c>
      <c r="D4" s="74">
        <v>1526541</v>
      </c>
      <c r="E4" s="101">
        <v>94890</v>
      </c>
      <c r="F4" s="101">
        <v>19544</v>
      </c>
    </row>
    <row r="5" spans="1:7" ht="12.75">
      <c r="A5" s="123">
        <v>2</v>
      </c>
      <c r="B5" s="13" t="s">
        <v>33</v>
      </c>
      <c r="C5" s="123" t="s">
        <v>51</v>
      </c>
      <c r="D5" s="74">
        <v>515541</v>
      </c>
      <c r="E5" s="101">
        <v>164369</v>
      </c>
      <c r="F5" s="102">
        <v>52238</v>
      </c>
      <c r="G5" s="89"/>
    </row>
    <row r="6" spans="1:6" ht="12.75">
      <c r="A6" s="125">
        <v>3</v>
      </c>
      <c r="B6" s="14" t="s">
        <v>1</v>
      </c>
      <c r="C6" s="112" t="s">
        <v>51</v>
      </c>
      <c r="D6" s="74">
        <v>4197</v>
      </c>
      <c r="E6" s="101">
        <v>4197</v>
      </c>
      <c r="F6" s="101">
        <v>121</v>
      </c>
    </row>
    <row r="7" spans="1:6" ht="12.75">
      <c r="A7" s="125">
        <v>4</v>
      </c>
      <c r="B7" s="14" t="s">
        <v>2</v>
      </c>
      <c r="C7" s="112" t="s">
        <v>51</v>
      </c>
      <c r="D7" s="74">
        <v>1578</v>
      </c>
      <c r="E7" s="101">
        <v>2826</v>
      </c>
      <c r="F7" s="101">
        <v>0</v>
      </c>
    </row>
    <row r="8" spans="1:6" ht="12.75">
      <c r="A8" s="125">
        <v>5</v>
      </c>
      <c r="B8" s="14" t="s">
        <v>3</v>
      </c>
      <c r="C8" s="112" t="s">
        <v>51</v>
      </c>
      <c r="D8" s="74">
        <v>5432</v>
      </c>
      <c r="E8" s="101">
        <v>4111</v>
      </c>
      <c r="F8" s="101">
        <v>79</v>
      </c>
    </row>
    <row r="9" spans="1:6" ht="12.75">
      <c r="A9" s="125">
        <v>6</v>
      </c>
      <c r="B9" s="14" t="s">
        <v>4</v>
      </c>
      <c r="C9" s="112" t="s">
        <v>51</v>
      </c>
      <c r="D9" s="74">
        <v>75052</v>
      </c>
      <c r="E9" s="101">
        <v>75052</v>
      </c>
      <c r="F9" s="102">
        <v>3331</v>
      </c>
    </row>
    <row r="10" spans="1:6" ht="12.75">
      <c r="A10" s="125">
        <v>7</v>
      </c>
      <c r="B10" s="14" t="s">
        <v>158</v>
      </c>
      <c r="C10" s="112" t="s">
        <v>51</v>
      </c>
      <c r="D10" s="74" t="s">
        <v>139</v>
      </c>
      <c r="E10" s="101" t="s">
        <v>139</v>
      </c>
      <c r="F10" s="101" t="s">
        <v>139</v>
      </c>
    </row>
    <row r="11" spans="1:6" ht="12.75">
      <c r="A11" s="125">
        <v>8</v>
      </c>
      <c r="B11" s="14" t="s">
        <v>6</v>
      </c>
      <c r="C11" s="112" t="s">
        <v>51</v>
      </c>
      <c r="D11" s="74" t="s">
        <v>139</v>
      </c>
      <c r="E11" s="101" t="s">
        <v>139</v>
      </c>
      <c r="F11" s="101" t="s">
        <v>139</v>
      </c>
    </row>
    <row r="12" spans="1:6" ht="12.75">
      <c r="A12" s="125">
        <v>9</v>
      </c>
      <c r="B12" s="14" t="s">
        <v>5</v>
      </c>
      <c r="C12" s="112" t="s">
        <v>51</v>
      </c>
      <c r="D12" s="74" t="s">
        <v>139</v>
      </c>
      <c r="E12" s="101" t="s">
        <v>139</v>
      </c>
      <c r="F12" s="101" t="s">
        <v>139</v>
      </c>
    </row>
    <row r="13" spans="1:6" ht="12.75">
      <c r="A13" s="125">
        <v>10</v>
      </c>
      <c r="B13" s="14" t="s">
        <v>7</v>
      </c>
      <c r="C13" s="112" t="s">
        <v>51</v>
      </c>
      <c r="D13" s="74" t="s">
        <v>139</v>
      </c>
      <c r="E13" s="101" t="s">
        <v>139</v>
      </c>
      <c r="F13" s="101" t="s">
        <v>139</v>
      </c>
    </row>
    <row r="14" spans="1:6" ht="12.75">
      <c r="A14" s="140">
        <v>11</v>
      </c>
      <c r="B14" s="14" t="s">
        <v>8</v>
      </c>
      <c r="C14" s="112" t="s">
        <v>51</v>
      </c>
      <c r="D14" s="74" t="s">
        <v>139</v>
      </c>
      <c r="E14" s="102" t="s">
        <v>139</v>
      </c>
      <c r="F14" s="102" t="s">
        <v>139</v>
      </c>
    </row>
    <row r="15" spans="1:6" ht="12.75">
      <c r="A15" s="125">
        <v>12</v>
      </c>
      <c r="B15" s="14" t="s">
        <v>9</v>
      </c>
      <c r="C15" s="112" t="s">
        <v>51</v>
      </c>
      <c r="D15" s="74" t="s">
        <v>139</v>
      </c>
      <c r="E15" s="101" t="s">
        <v>139</v>
      </c>
      <c r="F15" s="101" t="s">
        <v>139</v>
      </c>
    </row>
    <row r="16" spans="1:6" ht="12.75">
      <c r="A16" s="125">
        <v>13</v>
      </c>
      <c r="B16" s="13" t="s">
        <v>42</v>
      </c>
      <c r="C16" s="112" t="s">
        <v>51</v>
      </c>
      <c r="D16" s="74">
        <v>171718</v>
      </c>
      <c r="E16" s="101">
        <v>46325</v>
      </c>
      <c r="F16" s="102" t="s">
        <v>139</v>
      </c>
    </row>
    <row r="17" spans="1:6" ht="12.75">
      <c r="A17" s="125">
        <v>14</v>
      </c>
      <c r="B17" s="14" t="s">
        <v>10</v>
      </c>
      <c r="C17" s="112" t="s">
        <v>51</v>
      </c>
      <c r="D17" s="74">
        <v>9252</v>
      </c>
      <c r="E17" s="101">
        <v>5370</v>
      </c>
      <c r="F17" s="101">
        <v>151.6</v>
      </c>
    </row>
    <row r="18" spans="1:6" ht="12.75">
      <c r="A18" s="125">
        <v>15</v>
      </c>
      <c r="B18" s="87" t="s">
        <v>11</v>
      </c>
      <c r="C18" s="123" t="s">
        <v>51</v>
      </c>
      <c r="D18" s="74">
        <v>162777</v>
      </c>
      <c r="E18" s="101">
        <v>31471</v>
      </c>
      <c r="F18" s="101">
        <v>815</v>
      </c>
    </row>
    <row r="19" spans="1:6" ht="12.75">
      <c r="A19" s="125">
        <v>16</v>
      </c>
      <c r="B19" s="14" t="s">
        <v>12</v>
      </c>
      <c r="C19" s="112" t="s">
        <v>51</v>
      </c>
      <c r="D19" s="102" t="s">
        <v>139</v>
      </c>
      <c r="E19" s="102" t="s">
        <v>139</v>
      </c>
      <c r="F19" s="102" t="s">
        <v>139</v>
      </c>
    </row>
    <row r="20" spans="1:6" ht="12.75">
      <c r="A20" s="125">
        <v>17</v>
      </c>
      <c r="B20" s="14" t="s">
        <v>13</v>
      </c>
      <c r="C20" s="112" t="s">
        <v>51</v>
      </c>
      <c r="D20" s="74">
        <v>10992</v>
      </c>
      <c r="E20" s="101">
        <v>10992</v>
      </c>
      <c r="F20" s="102">
        <v>120</v>
      </c>
    </row>
    <row r="21" spans="1:6" ht="12.75">
      <c r="A21" s="125">
        <v>18</v>
      </c>
      <c r="B21" s="14" t="s">
        <v>14</v>
      </c>
      <c r="C21" s="112" t="s">
        <v>51</v>
      </c>
      <c r="D21" s="74">
        <v>26439</v>
      </c>
      <c r="E21" s="101">
        <v>26439</v>
      </c>
      <c r="F21" s="101">
        <v>0</v>
      </c>
    </row>
    <row r="22" spans="1:6" ht="12.75">
      <c r="A22" s="125">
        <v>19</v>
      </c>
      <c r="B22" s="14" t="s">
        <v>15</v>
      </c>
      <c r="C22" s="112" t="s">
        <v>51</v>
      </c>
      <c r="D22" s="74">
        <v>24554</v>
      </c>
      <c r="E22" s="101">
        <v>24554</v>
      </c>
      <c r="F22" s="101">
        <v>519</v>
      </c>
    </row>
    <row r="23" spans="1:6" ht="12.75">
      <c r="A23" s="125">
        <v>20</v>
      </c>
      <c r="B23" s="14" t="s">
        <v>16</v>
      </c>
      <c r="C23" s="112" t="s">
        <v>51</v>
      </c>
      <c r="D23" s="74">
        <v>10584</v>
      </c>
      <c r="E23" s="101">
        <v>5666</v>
      </c>
      <c r="F23" s="108">
        <v>1133</v>
      </c>
    </row>
    <row r="24" spans="1:6" ht="12.75">
      <c r="A24" s="125">
        <v>21</v>
      </c>
      <c r="B24" s="14" t="s">
        <v>17</v>
      </c>
      <c r="C24" s="112" t="s">
        <v>51</v>
      </c>
      <c r="D24" s="74">
        <v>9375</v>
      </c>
      <c r="E24" s="101">
        <v>4621</v>
      </c>
      <c r="F24" s="101">
        <v>170</v>
      </c>
    </row>
    <row r="25" spans="1:6" ht="12.75">
      <c r="A25" s="125">
        <v>22</v>
      </c>
      <c r="B25" s="14" t="s">
        <v>18</v>
      </c>
      <c r="C25" s="112" t="s">
        <v>51</v>
      </c>
      <c r="D25" s="74">
        <v>2528</v>
      </c>
      <c r="E25" s="101">
        <v>2508</v>
      </c>
      <c r="F25" s="101">
        <v>31</v>
      </c>
    </row>
    <row r="26" spans="1:6" ht="12.75">
      <c r="A26" s="125">
        <v>23</v>
      </c>
      <c r="B26" s="14" t="s">
        <v>19</v>
      </c>
      <c r="C26" s="112" t="s">
        <v>51</v>
      </c>
      <c r="D26" s="74">
        <v>63068</v>
      </c>
      <c r="E26" s="101">
        <v>46804</v>
      </c>
      <c r="F26" s="101">
        <v>1691</v>
      </c>
    </row>
    <row r="27" spans="1:6" ht="12.75">
      <c r="A27" s="125">
        <v>24</v>
      </c>
      <c r="B27" s="14" t="s">
        <v>20</v>
      </c>
      <c r="C27" s="112" t="s">
        <v>51</v>
      </c>
      <c r="D27" s="74">
        <v>6756</v>
      </c>
      <c r="E27" s="101">
        <v>1670</v>
      </c>
      <c r="F27" s="101">
        <v>0</v>
      </c>
    </row>
    <row r="28" spans="1:6" ht="12.75">
      <c r="A28" s="125">
        <v>25</v>
      </c>
      <c r="B28" s="14" t="s">
        <v>21</v>
      </c>
      <c r="C28" s="112" t="s">
        <v>51</v>
      </c>
      <c r="D28" s="74">
        <v>8537</v>
      </c>
      <c r="E28" s="101">
        <v>8847</v>
      </c>
      <c r="F28" s="101">
        <v>0</v>
      </c>
    </row>
    <row r="29" spans="1:6" ht="12.75">
      <c r="A29" s="125">
        <v>26</v>
      </c>
      <c r="B29" s="119" t="s">
        <v>153</v>
      </c>
      <c r="C29" s="123" t="s">
        <v>51</v>
      </c>
      <c r="D29" s="74">
        <v>2576</v>
      </c>
      <c r="E29" s="101">
        <v>3837</v>
      </c>
      <c r="F29" s="101">
        <v>512</v>
      </c>
    </row>
    <row r="30" spans="1:6" ht="12.75">
      <c r="A30" s="125">
        <v>27</v>
      </c>
      <c r="B30" s="14" t="s">
        <v>22</v>
      </c>
      <c r="C30" s="112" t="s">
        <v>51</v>
      </c>
      <c r="D30" s="74">
        <v>55655</v>
      </c>
      <c r="E30" s="101">
        <v>21697</v>
      </c>
      <c r="F30" s="102">
        <v>2000</v>
      </c>
    </row>
    <row r="31" spans="1:6" ht="12.75">
      <c r="A31" s="125">
        <v>28</v>
      </c>
      <c r="B31" s="14" t="s">
        <v>23</v>
      </c>
      <c r="C31" s="112" t="s">
        <v>51</v>
      </c>
      <c r="D31" s="74">
        <v>28820</v>
      </c>
      <c r="E31" s="101">
        <v>4803</v>
      </c>
      <c r="F31" s="102">
        <v>738</v>
      </c>
    </row>
    <row r="32" spans="1:6" ht="12.75">
      <c r="A32" s="125">
        <v>29</v>
      </c>
      <c r="B32" s="14" t="s">
        <v>122</v>
      </c>
      <c r="C32" s="112" t="s">
        <v>51</v>
      </c>
      <c r="D32" s="74">
        <v>15933</v>
      </c>
      <c r="E32" s="101">
        <v>14042</v>
      </c>
      <c r="F32" s="101">
        <v>318</v>
      </c>
    </row>
    <row r="33" spans="1:6" ht="12.75">
      <c r="A33" s="125">
        <v>30</v>
      </c>
      <c r="B33" s="14" t="s">
        <v>45</v>
      </c>
      <c r="C33" s="112" t="s">
        <v>51</v>
      </c>
      <c r="D33" s="74">
        <v>46879</v>
      </c>
      <c r="E33" s="101">
        <v>34328</v>
      </c>
      <c r="F33" s="102">
        <v>72</v>
      </c>
    </row>
    <row r="34" spans="1:6" ht="12.75">
      <c r="A34" s="125">
        <v>31</v>
      </c>
      <c r="B34" s="14" t="s">
        <v>24</v>
      </c>
      <c r="C34" s="112" t="s">
        <v>51</v>
      </c>
      <c r="D34" s="74">
        <v>200291</v>
      </c>
      <c r="E34" s="101">
        <v>78716</v>
      </c>
      <c r="F34" s="101">
        <v>10914</v>
      </c>
    </row>
    <row r="35" spans="1:6" ht="12.75">
      <c r="A35" s="125">
        <v>32</v>
      </c>
      <c r="B35" s="15" t="s">
        <v>25</v>
      </c>
      <c r="C35" s="112" t="s">
        <v>51</v>
      </c>
      <c r="D35" s="74">
        <v>2574</v>
      </c>
      <c r="E35" s="101">
        <v>2321</v>
      </c>
      <c r="F35" s="101">
        <v>310</v>
      </c>
    </row>
    <row r="36" spans="1:6" ht="12.75">
      <c r="A36" s="125">
        <v>33</v>
      </c>
      <c r="B36" s="16" t="s">
        <v>61</v>
      </c>
      <c r="C36" s="112" t="s">
        <v>51</v>
      </c>
      <c r="D36" s="74">
        <v>6273</v>
      </c>
      <c r="E36" s="101">
        <v>5026</v>
      </c>
      <c r="F36" s="102" t="s">
        <v>139</v>
      </c>
    </row>
    <row r="37" spans="1:6" ht="12.75">
      <c r="A37" s="125">
        <v>34</v>
      </c>
      <c r="B37" s="16" t="s">
        <v>41</v>
      </c>
      <c r="C37" s="112" t="s">
        <v>51</v>
      </c>
      <c r="D37" s="74">
        <v>6818</v>
      </c>
      <c r="E37" s="101">
        <v>580</v>
      </c>
      <c r="F37" s="108">
        <v>104</v>
      </c>
    </row>
    <row r="38" spans="1:6" ht="12.75">
      <c r="A38" s="125">
        <v>35</v>
      </c>
      <c r="B38" s="16" t="s">
        <v>26</v>
      </c>
      <c r="C38" s="112" t="s">
        <v>51</v>
      </c>
      <c r="D38" s="74">
        <v>8791</v>
      </c>
      <c r="E38" s="101">
        <v>7058</v>
      </c>
      <c r="F38" s="101">
        <v>0</v>
      </c>
    </row>
    <row r="39" spans="1:6" ht="12.75">
      <c r="A39" s="125">
        <v>36</v>
      </c>
      <c r="B39" s="16" t="s">
        <v>27</v>
      </c>
      <c r="C39" s="112" t="s">
        <v>51</v>
      </c>
      <c r="D39" s="74">
        <v>24798</v>
      </c>
      <c r="E39" s="101">
        <v>22947</v>
      </c>
      <c r="F39" s="107">
        <v>2295</v>
      </c>
    </row>
    <row r="40" spans="1:6" ht="12.75">
      <c r="A40" s="125">
        <v>37</v>
      </c>
      <c r="B40" s="14" t="s">
        <v>28</v>
      </c>
      <c r="C40" s="112" t="s">
        <v>51</v>
      </c>
      <c r="D40" s="74">
        <v>44736</v>
      </c>
      <c r="E40" s="101">
        <v>44736</v>
      </c>
      <c r="F40" s="102" t="s">
        <v>139</v>
      </c>
    </row>
    <row r="41" spans="1:6" ht="12.75">
      <c r="A41" s="125">
        <v>38</v>
      </c>
      <c r="B41" s="14" t="s">
        <v>29</v>
      </c>
      <c r="C41" s="112" t="s">
        <v>51</v>
      </c>
      <c r="D41" s="74">
        <v>10976</v>
      </c>
      <c r="E41" s="101">
        <v>10976</v>
      </c>
      <c r="F41" s="101">
        <v>0</v>
      </c>
    </row>
    <row r="42" spans="1:6" ht="12.75">
      <c r="A42" s="125">
        <v>39</v>
      </c>
      <c r="B42" s="14" t="s">
        <v>43</v>
      </c>
      <c r="C42" s="112" t="s">
        <v>51</v>
      </c>
      <c r="D42" s="74">
        <v>12903</v>
      </c>
      <c r="E42" s="101">
        <v>4442</v>
      </c>
      <c r="F42" s="101">
        <v>0</v>
      </c>
    </row>
    <row r="43" spans="1:6" ht="12.75">
      <c r="A43" s="125">
        <v>40</v>
      </c>
      <c r="B43" s="14" t="s">
        <v>30</v>
      </c>
      <c r="C43" s="112" t="s">
        <v>51</v>
      </c>
      <c r="D43" s="74">
        <v>36140</v>
      </c>
      <c r="E43" s="101">
        <v>19201</v>
      </c>
      <c r="F43" s="101">
        <v>1488</v>
      </c>
    </row>
    <row r="44" spans="1:6" ht="12.75">
      <c r="A44" s="125">
        <v>41</v>
      </c>
      <c r="B44" s="13" t="s">
        <v>31</v>
      </c>
      <c r="C44" s="112" t="s">
        <v>51</v>
      </c>
      <c r="D44" s="74">
        <v>14015</v>
      </c>
      <c r="E44" s="101">
        <v>9513</v>
      </c>
      <c r="F44" s="101">
        <v>237</v>
      </c>
    </row>
    <row r="45" spans="1:6" ht="12.75">
      <c r="A45" s="125">
        <v>42</v>
      </c>
      <c r="B45" s="40" t="s">
        <v>32</v>
      </c>
      <c r="C45" s="112" t="s">
        <v>51</v>
      </c>
      <c r="D45" s="74">
        <v>4600</v>
      </c>
      <c r="E45" s="101">
        <v>4500</v>
      </c>
      <c r="F45" s="101">
        <v>600</v>
      </c>
    </row>
    <row r="46" spans="1:6" ht="12.75">
      <c r="A46" s="125">
        <v>43</v>
      </c>
      <c r="B46" s="14" t="s">
        <v>34</v>
      </c>
      <c r="C46" s="112" t="s">
        <v>52</v>
      </c>
      <c r="D46" s="74">
        <v>489524</v>
      </c>
      <c r="E46" s="101">
        <v>97149</v>
      </c>
      <c r="F46" s="101">
        <v>20883</v>
      </c>
    </row>
    <row r="47" spans="1:6" ht="12.75">
      <c r="A47" s="125">
        <v>44</v>
      </c>
      <c r="B47" s="87" t="s">
        <v>156</v>
      </c>
      <c r="C47" s="112" t="s">
        <v>52</v>
      </c>
      <c r="D47" s="74">
        <v>72408</v>
      </c>
      <c r="E47" s="101">
        <v>41173</v>
      </c>
      <c r="F47" s="101">
        <v>31777</v>
      </c>
    </row>
    <row r="48" spans="1:6" ht="12.75">
      <c r="A48" s="125">
        <v>45</v>
      </c>
      <c r="B48" s="14" t="s">
        <v>35</v>
      </c>
      <c r="C48" s="112" t="s">
        <v>52</v>
      </c>
      <c r="D48" s="74">
        <v>5993</v>
      </c>
      <c r="E48" s="101">
        <v>5993</v>
      </c>
      <c r="F48" s="108">
        <v>599</v>
      </c>
    </row>
    <row r="49" spans="1:6" ht="12.75">
      <c r="A49" s="125">
        <v>46</v>
      </c>
      <c r="B49" s="14" t="s">
        <v>36</v>
      </c>
      <c r="C49" s="112" t="s">
        <v>52</v>
      </c>
      <c r="D49" s="74">
        <v>13196</v>
      </c>
      <c r="E49" s="101">
        <v>13196</v>
      </c>
      <c r="F49" s="101">
        <v>180</v>
      </c>
    </row>
    <row r="50" spans="1:6" ht="12.75">
      <c r="A50" s="125">
        <v>47</v>
      </c>
      <c r="B50" s="14" t="s">
        <v>37</v>
      </c>
      <c r="C50" s="112" t="s">
        <v>52</v>
      </c>
      <c r="D50" s="74">
        <v>58166</v>
      </c>
      <c r="E50" s="101">
        <v>51510</v>
      </c>
      <c r="F50" s="101">
        <v>467</v>
      </c>
    </row>
    <row r="51" spans="1:6" ht="12.75">
      <c r="A51" s="125">
        <v>48</v>
      </c>
      <c r="B51" s="14" t="s">
        <v>38</v>
      </c>
      <c r="C51" s="112" t="s">
        <v>52</v>
      </c>
      <c r="D51" s="74">
        <v>28663</v>
      </c>
      <c r="E51" s="101">
        <v>19114</v>
      </c>
      <c r="F51" s="101">
        <v>100</v>
      </c>
    </row>
    <row r="52" spans="1:6" ht="12.75">
      <c r="A52" s="125">
        <v>49</v>
      </c>
      <c r="B52" s="14" t="s">
        <v>39</v>
      </c>
      <c r="C52" s="112" t="s">
        <v>52</v>
      </c>
      <c r="D52" s="74">
        <v>9487</v>
      </c>
      <c r="E52" s="101">
        <v>8500</v>
      </c>
      <c r="F52" s="101">
        <v>1000</v>
      </c>
    </row>
    <row r="53" spans="1:6" ht="12.75">
      <c r="A53" s="123">
        <v>50</v>
      </c>
      <c r="B53" s="40" t="s">
        <v>40</v>
      </c>
      <c r="C53" s="112" t="s">
        <v>52</v>
      </c>
      <c r="D53" s="74">
        <v>6403</v>
      </c>
      <c r="E53" s="101">
        <v>6403</v>
      </c>
      <c r="F53" s="101">
        <v>0</v>
      </c>
    </row>
    <row r="54" spans="1:6" ht="12.75">
      <c r="A54" s="125">
        <v>51</v>
      </c>
      <c r="B54" s="87" t="s">
        <v>50</v>
      </c>
      <c r="C54" s="112" t="s">
        <v>123</v>
      </c>
      <c r="D54" s="153">
        <v>46</v>
      </c>
      <c r="E54" s="102">
        <v>3505</v>
      </c>
      <c r="F54" s="101">
        <v>0</v>
      </c>
    </row>
    <row r="55" spans="1:6" ht="12.75">
      <c r="A55" s="125">
        <v>52</v>
      </c>
      <c r="B55" s="147" t="s">
        <v>159</v>
      </c>
      <c r="C55" s="112" t="s">
        <v>123</v>
      </c>
      <c r="D55" s="153">
        <v>10640</v>
      </c>
      <c r="E55" s="102">
        <v>10640</v>
      </c>
      <c r="F55" s="101">
        <v>0</v>
      </c>
    </row>
    <row r="56" spans="1:6" ht="12.75">
      <c r="A56" s="123">
        <v>53</v>
      </c>
      <c r="B56" s="14" t="s">
        <v>124</v>
      </c>
      <c r="C56" s="112" t="s">
        <v>123</v>
      </c>
      <c r="D56" s="74">
        <v>5863</v>
      </c>
      <c r="E56" s="101">
        <v>5863</v>
      </c>
      <c r="F56" s="101">
        <v>0</v>
      </c>
    </row>
    <row r="57" spans="1:6" ht="12.75">
      <c r="A57" s="125">
        <v>54</v>
      </c>
      <c r="B57" s="13" t="s">
        <v>157</v>
      </c>
      <c r="C57" s="112" t="s">
        <v>123</v>
      </c>
      <c r="D57" s="74">
        <v>5580</v>
      </c>
      <c r="E57" s="101">
        <v>1337</v>
      </c>
      <c r="F57" s="101">
        <v>0</v>
      </c>
    </row>
    <row r="58" spans="1:6" ht="12.75">
      <c r="A58" s="125">
        <v>55</v>
      </c>
      <c r="B58" s="14" t="s">
        <v>155</v>
      </c>
      <c r="C58" s="112" t="s">
        <v>53</v>
      </c>
      <c r="D58" s="74">
        <v>3044</v>
      </c>
      <c r="E58" s="101">
        <v>2855</v>
      </c>
      <c r="F58" s="101">
        <v>0</v>
      </c>
    </row>
    <row r="59" spans="1:6" ht="12.75">
      <c r="A59" s="123">
        <v>56</v>
      </c>
      <c r="B59" s="119" t="s">
        <v>154</v>
      </c>
      <c r="C59" s="123" t="s">
        <v>53</v>
      </c>
      <c r="D59" s="74" t="s">
        <v>139</v>
      </c>
      <c r="E59" s="101" t="s">
        <v>139</v>
      </c>
      <c r="F59" s="101" t="s">
        <v>139</v>
      </c>
    </row>
    <row r="60" spans="1:6" ht="12.75">
      <c r="A60" s="125">
        <v>57</v>
      </c>
      <c r="B60" s="14" t="s">
        <v>46</v>
      </c>
      <c r="C60" s="112" t="s">
        <v>53</v>
      </c>
      <c r="D60" s="74">
        <v>10309</v>
      </c>
      <c r="E60" s="101">
        <v>3375</v>
      </c>
      <c r="F60" s="101">
        <v>242</v>
      </c>
    </row>
    <row r="61" spans="1:6" ht="12.75">
      <c r="A61" s="98" t="s">
        <v>140</v>
      </c>
      <c r="B61" s="98" t="s">
        <v>48</v>
      </c>
      <c r="C61" s="18"/>
      <c r="D61" s="103">
        <f>SUM(D4:D60)</f>
        <v>3877021</v>
      </c>
      <c r="E61" s="103">
        <f>SUM(E4:E60)</f>
        <v>1120048</v>
      </c>
      <c r="F61" s="103">
        <f>SUM(F4:F60)</f>
        <v>154779.6</v>
      </c>
    </row>
    <row r="62" spans="3:6" ht="12.75">
      <c r="C62" s="54"/>
      <c r="D62" s="54"/>
      <c r="E62" s="54"/>
      <c r="F62" s="54"/>
    </row>
    <row r="63" spans="1:6" ht="12.75">
      <c r="A63" s="30" t="s">
        <v>56</v>
      </c>
      <c r="B63" s="30"/>
      <c r="C63" s="9"/>
      <c r="D63" s="9"/>
      <c r="E63" s="9"/>
      <c r="F63" s="20"/>
    </row>
    <row r="64" spans="1:6" ht="12.75">
      <c r="A64" s="31" t="s">
        <v>58</v>
      </c>
      <c r="B64" s="30"/>
      <c r="C64" s="9"/>
      <c r="D64" s="9"/>
      <c r="E64" s="9"/>
      <c r="F64" s="20"/>
    </row>
    <row r="65" spans="1:6" ht="12.75">
      <c r="A65" s="31" t="s">
        <v>59</v>
      </c>
      <c r="B65" s="30"/>
      <c r="C65" s="9"/>
      <c r="D65" s="9"/>
      <c r="E65" s="9"/>
      <c r="F65" s="20"/>
    </row>
    <row r="66" spans="1:6" ht="12.75">
      <c r="A66" s="174" t="s">
        <v>125</v>
      </c>
      <c r="B66" s="179"/>
      <c r="C66" s="9"/>
      <c r="D66" s="9"/>
      <c r="E66" s="9"/>
      <c r="F66" s="20"/>
    </row>
    <row r="67" spans="1:6" ht="12.75">
      <c r="A67" s="31" t="s">
        <v>60</v>
      </c>
      <c r="B67" s="30"/>
      <c r="C67" s="9"/>
      <c r="D67" s="9"/>
      <c r="E67" s="9"/>
      <c r="F67" s="20"/>
    </row>
    <row r="68" spans="1:6" ht="12.75">
      <c r="A68" s="21"/>
      <c r="B68" s="21"/>
      <c r="C68" s="9"/>
      <c r="D68" s="9"/>
      <c r="E68" s="9"/>
      <c r="F68" s="20"/>
    </row>
    <row r="69" spans="1:6" ht="12.75">
      <c r="A69" s="31" t="s">
        <v>57</v>
      </c>
      <c r="B69" s="48"/>
      <c r="C69" s="48"/>
      <c r="D69" s="48"/>
      <c r="E69" s="48"/>
      <c r="F69" s="48"/>
    </row>
    <row r="70" spans="1:6" ht="12.75">
      <c r="A70" s="31"/>
      <c r="B70" s="21"/>
      <c r="C70" s="9"/>
      <c r="D70" s="9"/>
      <c r="E70" s="9"/>
      <c r="F70" s="20"/>
    </row>
    <row r="71" ht="12.75">
      <c r="A71" s="169" t="s">
        <v>85</v>
      </c>
    </row>
    <row r="72" spans="1:7" ht="12.75">
      <c r="A72" s="193" t="s">
        <v>161</v>
      </c>
      <c r="B72" s="194"/>
      <c r="C72" s="194"/>
      <c r="D72" s="194"/>
      <c r="E72" s="194"/>
      <c r="F72" s="194"/>
      <c r="G72" s="52"/>
    </row>
    <row r="73" spans="1:7" ht="12.75">
      <c r="A73" s="194"/>
      <c r="B73" s="194"/>
      <c r="C73" s="194"/>
      <c r="D73" s="194"/>
      <c r="E73" s="194"/>
      <c r="F73" s="194"/>
      <c r="G73" s="52"/>
    </row>
  </sheetData>
  <mergeCells count="3">
    <mergeCell ref="A1:F1"/>
    <mergeCell ref="A66:B66"/>
    <mergeCell ref="A72:F73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workbookViewId="0" topLeftCell="A1">
      <pane ySplit="3" topLeftCell="BM25" activePane="bottomLeft" state="frozen"/>
      <selection pane="topLeft" activeCell="A1" sqref="A1"/>
      <selection pane="bottomLeft" activeCell="D61" sqref="D61"/>
    </sheetView>
  </sheetViews>
  <sheetFormatPr defaultColWidth="9.00390625" defaultRowHeight="12.75"/>
  <cols>
    <col min="1" max="1" width="4.25390625" style="0" customWidth="1"/>
    <col min="2" max="2" width="35.375" style="0" customWidth="1"/>
    <col min="3" max="3" width="6.125" style="0" customWidth="1"/>
    <col min="4" max="4" width="15.125" style="0" customWidth="1"/>
    <col min="5" max="5" width="16.875" style="0" customWidth="1"/>
    <col min="6" max="6" width="13.625" style="0" customWidth="1"/>
    <col min="7" max="7" width="13.375" style="0" customWidth="1"/>
    <col min="8" max="8" width="13.00390625" style="0" customWidth="1"/>
  </cols>
  <sheetData>
    <row r="1" spans="1:9" s="58" customFormat="1" ht="12.75">
      <c r="A1" s="180" t="s">
        <v>68</v>
      </c>
      <c r="B1" s="181"/>
      <c r="C1" s="181"/>
      <c r="D1" s="181"/>
      <c r="E1" s="181"/>
      <c r="F1" s="90"/>
      <c r="G1" s="90"/>
      <c r="H1" s="90"/>
      <c r="I1" s="91"/>
    </row>
    <row r="2" spans="4:9" ht="12.75">
      <c r="D2" s="72"/>
      <c r="E2" s="88"/>
      <c r="F2" s="88"/>
      <c r="G2" s="88"/>
      <c r="H2" s="88"/>
      <c r="I2" s="89"/>
    </row>
    <row r="3" spans="1:10" ht="69.75" customHeight="1">
      <c r="A3" s="13"/>
      <c r="B3" s="60" t="s">
        <v>0</v>
      </c>
      <c r="C3" s="64" t="s">
        <v>63</v>
      </c>
      <c r="D3" s="73" t="s">
        <v>64</v>
      </c>
      <c r="E3" s="92" t="s">
        <v>65</v>
      </c>
      <c r="F3" s="92" t="s">
        <v>66</v>
      </c>
      <c r="G3" s="92" t="s">
        <v>137</v>
      </c>
      <c r="H3" s="92" t="s">
        <v>67</v>
      </c>
      <c r="I3" s="93"/>
      <c r="J3" s="8"/>
    </row>
    <row r="4" spans="1:10" ht="12.75">
      <c r="A4" s="12">
        <v>1</v>
      </c>
      <c r="B4" s="14" t="s">
        <v>44</v>
      </c>
      <c r="C4" s="123" t="s">
        <v>51</v>
      </c>
      <c r="D4" s="128">
        <v>148</v>
      </c>
      <c r="E4" s="128">
        <v>0</v>
      </c>
      <c r="F4" s="128">
        <v>37</v>
      </c>
      <c r="G4" s="128">
        <v>0</v>
      </c>
      <c r="H4" s="128">
        <f aca="true" t="shared" si="0" ref="H4:H19">D4+E4+F4+G4</f>
        <v>185</v>
      </c>
      <c r="I4" s="8"/>
      <c r="J4" s="8"/>
    </row>
    <row r="5" spans="1:10" ht="12.75">
      <c r="A5" s="46">
        <v>2</v>
      </c>
      <c r="B5" s="13" t="s">
        <v>33</v>
      </c>
      <c r="C5" s="123" t="s">
        <v>51</v>
      </c>
      <c r="D5" s="128">
        <v>280</v>
      </c>
      <c r="E5" s="128">
        <v>0</v>
      </c>
      <c r="F5" s="128">
        <v>26</v>
      </c>
      <c r="G5" s="128">
        <v>0</v>
      </c>
      <c r="H5" s="128">
        <f t="shared" si="0"/>
        <v>306</v>
      </c>
      <c r="I5" s="8"/>
      <c r="J5" s="8"/>
    </row>
    <row r="6" spans="1:10" ht="12.75">
      <c r="A6" s="12">
        <v>3</v>
      </c>
      <c r="B6" s="14" t="s">
        <v>1</v>
      </c>
      <c r="C6" s="112" t="s">
        <v>51</v>
      </c>
      <c r="D6" s="128">
        <v>0</v>
      </c>
      <c r="E6" s="128">
        <v>0</v>
      </c>
      <c r="F6" s="128">
        <v>1</v>
      </c>
      <c r="G6" s="128">
        <v>0</v>
      </c>
      <c r="H6" s="128">
        <f t="shared" si="0"/>
        <v>1</v>
      </c>
      <c r="I6" s="8"/>
      <c r="J6" s="8"/>
    </row>
    <row r="7" spans="1:10" ht="12.75">
      <c r="A7" s="12">
        <v>4</v>
      </c>
      <c r="B7" s="14" t="s">
        <v>2</v>
      </c>
      <c r="C7" s="112" t="s">
        <v>51</v>
      </c>
      <c r="D7" s="128">
        <v>0</v>
      </c>
      <c r="E7" s="128">
        <v>0</v>
      </c>
      <c r="F7" s="128">
        <v>0</v>
      </c>
      <c r="G7" s="128">
        <v>0</v>
      </c>
      <c r="H7" s="128">
        <f t="shared" si="0"/>
        <v>0</v>
      </c>
      <c r="I7" s="8"/>
      <c r="J7" s="8"/>
    </row>
    <row r="8" spans="1:10" ht="12.75">
      <c r="A8" s="12">
        <v>5</v>
      </c>
      <c r="B8" s="14" t="s">
        <v>3</v>
      </c>
      <c r="C8" s="112" t="s">
        <v>51</v>
      </c>
      <c r="D8" s="128">
        <v>0</v>
      </c>
      <c r="E8" s="128">
        <v>0</v>
      </c>
      <c r="F8" s="128">
        <v>1</v>
      </c>
      <c r="G8" s="128">
        <v>0</v>
      </c>
      <c r="H8" s="128">
        <f t="shared" si="0"/>
        <v>1</v>
      </c>
      <c r="I8" s="8"/>
      <c r="J8" s="8"/>
    </row>
    <row r="9" spans="1:10" ht="12.75">
      <c r="A9" s="12">
        <v>6</v>
      </c>
      <c r="B9" s="14" t="s">
        <v>4</v>
      </c>
      <c r="C9" s="112" t="s">
        <v>51</v>
      </c>
      <c r="D9" s="128">
        <v>0</v>
      </c>
      <c r="E9" s="128">
        <v>0</v>
      </c>
      <c r="F9" s="128">
        <v>3</v>
      </c>
      <c r="G9" s="128">
        <v>0</v>
      </c>
      <c r="H9" s="128">
        <f t="shared" si="0"/>
        <v>3</v>
      </c>
      <c r="I9" s="8"/>
      <c r="J9" s="8"/>
    </row>
    <row r="10" spans="1:10" ht="12.75">
      <c r="A10" s="12">
        <v>7</v>
      </c>
      <c r="B10" s="14" t="s">
        <v>158</v>
      </c>
      <c r="C10" s="112" t="s">
        <v>51</v>
      </c>
      <c r="D10" s="128">
        <v>0</v>
      </c>
      <c r="E10" s="128">
        <v>0</v>
      </c>
      <c r="F10" s="128">
        <v>2</v>
      </c>
      <c r="G10" s="128">
        <v>0</v>
      </c>
      <c r="H10" s="128">
        <f t="shared" si="0"/>
        <v>2</v>
      </c>
      <c r="I10" s="8"/>
      <c r="J10" s="8"/>
    </row>
    <row r="11" spans="1:10" ht="12.75">
      <c r="A11" s="12">
        <v>8</v>
      </c>
      <c r="B11" s="14" t="s">
        <v>6</v>
      </c>
      <c r="C11" s="112" t="s">
        <v>51</v>
      </c>
      <c r="D11" s="128">
        <v>0</v>
      </c>
      <c r="E11" s="128">
        <v>0</v>
      </c>
      <c r="F11" s="128">
        <v>3</v>
      </c>
      <c r="G11" s="128">
        <v>0</v>
      </c>
      <c r="H11" s="128">
        <f t="shared" si="0"/>
        <v>3</v>
      </c>
      <c r="I11" s="8"/>
      <c r="J11" s="8"/>
    </row>
    <row r="12" spans="1:10" ht="12.75">
      <c r="A12" s="12">
        <v>9</v>
      </c>
      <c r="B12" s="14" t="s">
        <v>5</v>
      </c>
      <c r="C12" s="112" t="s">
        <v>51</v>
      </c>
      <c r="D12" s="128">
        <v>0</v>
      </c>
      <c r="E12" s="128">
        <v>0</v>
      </c>
      <c r="F12" s="128">
        <v>5</v>
      </c>
      <c r="G12" s="128">
        <v>0</v>
      </c>
      <c r="H12" s="128">
        <f t="shared" si="0"/>
        <v>5</v>
      </c>
      <c r="I12" s="8"/>
      <c r="J12" s="8"/>
    </row>
    <row r="13" spans="1:10" ht="12.75">
      <c r="A13" s="12">
        <v>10</v>
      </c>
      <c r="B13" s="14" t="s">
        <v>7</v>
      </c>
      <c r="C13" s="112" t="s">
        <v>51</v>
      </c>
      <c r="D13" s="128">
        <v>0</v>
      </c>
      <c r="E13" s="128">
        <v>0</v>
      </c>
      <c r="F13" s="128">
        <v>3</v>
      </c>
      <c r="G13" s="128">
        <v>0</v>
      </c>
      <c r="H13" s="128">
        <f t="shared" si="0"/>
        <v>3</v>
      </c>
      <c r="I13" s="8"/>
      <c r="J13" s="8"/>
    </row>
    <row r="14" spans="1:10" ht="12.75">
      <c r="A14" s="62">
        <v>11</v>
      </c>
      <c r="B14" s="14" t="s">
        <v>8</v>
      </c>
      <c r="C14" s="112" t="s">
        <v>51</v>
      </c>
      <c r="D14" s="128">
        <v>0</v>
      </c>
      <c r="E14" s="128">
        <v>0</v>
      </c>
      <c r="F14" s="128">
        <v>2</v>
      </c>
      <c r="G14" s="128">
        <v>0</v>
      </c>
      <c r="H14" s="128">
        <f t="shared" si="0"/>
        <v>2</v>
      </c>
      <c r="I14" s="8"/>
      <c r="J14" s="8"/>
    </row>
    <row r="15" spans="1:10" ht="12.75">
      <c r="A15" s="12">
        <v>12</v>
      </c>
      <c r="B15" s="14" t="s">
        <v>9</v>
      </c>
      <c r="C15" s="112" t="s">
        <v>51</v>
      </c>
      <c r="D15" s="128">
        <v>0</v>
      </c>
      <c r="E15" s="128">
        <v>0</v>
      </c>
      <c r="F15" s="128">
        <v>3</v>
      </c>
      <c r="G15" s="128">
        <v>0</v>
      </c>
      <c r="H15" s="128">
        <f t="shared" si="0"/>
        <v>3</v>
      </c>
      <c r="I15" s="8"/>
      <c r="J15" s="8"/>
    </row>
    <row r="16" spans="1:10" ht="12.75">
      <c r="A16" s="12">
        <v>13</v>
      </c>
      <c r="B16" s="13" t="s">
        <v>42</v>
      </c>
      <c r="C16" s="112" t="s">
        <v>51</v>
      </c>
      <c r="D16" s="128">
        <v>197</v>
      </c>
      <c r="E16" s="128">
        <v>1210</v>
      </c>
      <c r="F16" s="128">
        <v>4</v>
      </c>
      <c r="G16" s="128">
        <v>0</v>
      </c>
      <c r="H16" s="128">
        <f t="shared" si="0"/>
        <v>1411</v>
      </c>
      <c r="I16" s="8"/>
      <c r="J16" s="8"/>
    </row>
    <row r="17" spans="1:10" ht="12.75">
      <c r="A17" s="12">
        <v>14</v>
      </c>
      <c r="B17" s="14" t="s">
        <v>10</v>
      </c>
      <c r="C17" s="112" t="s">
        <v>51</v>
      </c>
      <c r="D17" s="128">
        <v>0</v>
      </c>
      <c r="E17" s="128">
        <v>0</v>
      </c>
      <c r="F17" s="128">
        <v>0</v>
      </c>
      <c r="G17" s="128">
        <v>0</v>
      </c>
      <c r="H17" s="128">
        <f t="shared" si="0"/>
        <v>0</v>
      </c>
      <c r="I17" s="8"/>
      <c r="J17" s="8"/>
    </row>
    <row r="18" spans="1:10" ht="12.75">
      <c r="A18" s="12">
        <v>15</v>
      </c>
      <c r="B18" s="87" t="s">
        <v>11</v>
      </c>
      <c r="C18" s="123" t="s">
        <v>51</v>
      </c>
      <c r="D18" s="128">
        <v>265</v>
      </c>
      <c r="E18" s="128">
        <v>548</v>
      </c>
      <c r="F18" s="128">
        <v>5</v>
      </c>
      <c r="G18" s="128">
        <v>0</v>
      </c>
      <c r="H18" s="128">
        <f t="shared" si="0"/>
        <v>818</v>
      </c>
      <c r="I18" s="8"/>
      <c r="J18" s="8"/>
    </row>
    <row r="19" spans="1:10" ht="12.75">
      <c r="A19" s="12">
        <v>16</v>
      </c>
      <c r="B19" s="14" t="s">
        <v>12</v>
      </c>
      <c r="C19" s="112" t="s">
        <v>51</v>
      </c>
      <c r="D19" s="128">
        <v>0</v>
      </c>
      <c r="E19" s="128">
        <v>0</v>
      </c>
      <c r="F19" s="128">
        <v>0</v>
      </c>
      <c r="G19" s="128">
        <v>0</v>
      </c>
      <c r="H19" s="128">
        <f t="shared" si="0"/>
        <v>0</v>
      </c>
      <c r="I19" s="8"/>
      <c r="J19" s="8"/>
    </row>
    <row r="20" spans="1:10" ht="12.75">
      <c r="A20" s="12">
        <v>17</v>
      </c>
      <c r="B20" s="14" t="s">
        <v>13</v>
      </c>
      <c r="C20" s="112" t="s">
        <v>51</v>
      </c>
      <c r="D20" s="129" t="s">
        <v>139</v>
      </c>
      <c r="E20" s="129" t="s">
        <v>139</v>
      </c>
      <c r="F20" s="129" t="s">
        <v>139</v>
      </c>
      <c r="G20" s="129" t="s">
        <v>139</v>
      </c>
      <c r="H20" s="129">
        <v>30</v>
      </c>
      <c r="I20" s="8"/>
      <c r="J20" s="8"/>
    </row>
    <row r="21" spans="1:10" ht="12.75">
      <c r="A21" s="12">
        <v>18</v>
      </c>
      <c r="B21" s="14" t="s">
        <v>14</v>
      </c>
      <c r="C21" s="112" t="s">
        <v>51</v>
      </c>
      <c r="D21" s="128">
        <v>0</v>
      </c>
      <c r="E21" s="128">
        <v>0</v>
      </c>
      <c r="F21" s="128">
        <v>0</v>
      </c>
      <c r="G21" s="128">
        <v>0</v>
      </c>
      <c r="H21" s="128">
        <f>D21+E21+F21+G21</f>
        <v>0</v>
      </c>
      <c r="I21" s="8"/>
      <c r="J21" s="8"/>
    </row>
    <row r="22" spans="1:10" ht="12.75">
      <c r="A22" s="12">
        <v>19</v>
      </c>
      <c r="B22" s="14" t="s">
        <v>15</v>
      </c>
      <c r="C22" s="112" t="s">
        <v>51</v>
      </c>
      <c r="D22" s="128">
        <v>0</v>
      </c>
      <c r="E22" s="128">
        <v>0</v>
      </c>
      <c r="F22" s="128">
        <v>0</v>
      </c>
      <c r="G22" s="128">
        <v>0</v>
      </c>
      <c r="H22" s="128">
        <f>D22+E22+F22+G22</f>
        <v>0</v>
      </c>
      <c r="I22" s="8"/>
      <c r="J22" s="8"/>
    </row>
    <row r="23" spans="1:10" ht="12.75">
      <c r="A23" s="12">
        <v>20</v>
      </c>
      <c r="B23" s="14" t="s">
        <v>16</v>
      </c>
      <c r="C23" s="112" t="s">
        <v>51</v>
      </c>
      <c r="D23" s="128">
        <v>0</v>
      </c>
      <c r="E23" s="128">
        <v>0</v>
      </c>
      <c r="F23" s="128">
        <v>3</v>
      </c>
      <c r="G23" s="128">
        <v>0</v>
      </c>
      <c r="H23" s="128">
        <f>D23+E23+F23+G23</f>
        <v>3</v>
      </c>
      <c r="I23" s="8"/>
      <c r="J23" s="8"/>
    </row>
    <row r="24" spans="1:10" ht="12.75">
      <c r="A24" s="12">
        <v>21</v>
      </c>
      <c r="B24" s="14" t="s">
        <v>17</v>
      </c>
      <c r="C24" s="112" t="s">
        <v>51</v>
      </c>
      <c r="D24" s="128">
        <v>3</v>
      </c>
      <c r="E24" s="128">
        <v>9</v>
      </c>
      <c r="F24" s="128">
        <v>0</v>
      </c>
      <c r="G24" s="128">
        <v>0</v>
      </c>
      <c r="H24" s="128">
        <f>D24+E24+F24+G24</f>
        <v>12</v>
      </c>
      <c r="I24" s="8"/>
      <c r="J24" s="8"/>
    </row>
    <row r="25" spans="1:10" ht="12.75">
      <c r="A25" s="12">
        <v>22</v>
      </c>
      <c r="B25" s="14" t="s">
        <v>18</v>
      </c>
      <c r="C25" s="112" t="s">
        <v>51</v>
      </c>
      <c r="D25" s="129" t="s">
        <v>139</v>
      </c>
      <c r="E25" s="129" t="s">
        <v>139</v>
      </c>
      <c r="F25" s="129" t="s">
        <v>139</v>
      </c>
      <c r="G25" s="129" t="s">
        <v>139</v>
      </c>
      <c r="H25" s="129">
        <v>4</v>
      </c>
      <c r="I25" s="8"/>
      <c r="J25" s="8"/>
    </row>
    <row r="26" spans="1:10" ht="12.75">
      <c r="A26" s="12">
        <v>23</v>
      </c>
      <c r="B26" s="14" t="s">
        <v>19</v>
      </c>
      <c r="C26" s="112" t="s">
        <v>51</v>
      </c>
      <c r="D26" s="128">
        <v>1</v>
      </c>
      <c r="E26" s="128">
        <v>1</v>
      </c>
      <c r="F26" s="128">
        <v>2</v>
      </c>
      <c r="G26" s="128">
        <v>0</v>
      </c>
      <c r="H26" s="128">
        <f aca="true" t="shared" si="1" ref="H26:H31">D26+E26+F26+G26</f>
        <v>4</v>
      </c>
      <c r="I26" s="8"/>
      <c r="J26" s="8"/>
    </row>
    <row r="27" spans="1:10" ht="12.75">
      <c r="A27" s="12">
        <v>24</v>
      </c>
      <c r="B27" s="14" t="s">
        <v>20</v>
      </c>
      <c r="C27" s="112" t="s">
        <v>51</v>
      </c>
      <c r="D27" s="128">
        <v>0</v>
      </c>
      <c r="E27" s="128">
        <v>0</v>
      </c>
      <c r="F27" s="128">
        <v>0</v>
      </c>
      <c r="G27" s="128">
        <v>0</v>
      </c>
      <c r="H27" s="128">
        <f t="shared" si="1"/>
        <v>0</v>
      </c>
      <c r="I27" s="8"/>
      <c r="J27" s="8"/>
    </row>
    <row r="28" spans="1:10" ht="12.75">
      <c r="A28" s="12">
        <v>25</v>
      </c>
      <c r="B28" s="14" t="s">
        <v>21</v>
      </c>
      <c r="C28" s="112" t="s">
        <v>51</v>
      </c>
      <c r="D28" s="128">
        <v>0</v>
      </c>
      <c r="E28" s="128">
        <v>0</v>
      </c>
      <c r="F28" s="128">
        <v>0</v>
      </c>
      <c r="G28" s="128">
        <v>0</v>
      </c>
      <c r="H28" s="128">
        <f t="shared" si="1"/>
        <v>0</v>
      </c>
      <c r="I28" s="8"/>
      <c r="J28" s="8"/>
    </row>
    <row r="29" spans="1:10" ht="12.75">
      <c r="A29" s="12">
        <v>26</v>
      </c>
      <c r="B29" s="119" t="s">
        <v>153</v>
      </c>
      <c r="C29" s="123" t="s">
        <v>51</v>
      </c>
      <c r="D29" s="128">
        <v>0</v>
      </c>
      <c r="E29" s="128">
        <v>0</v>
      </c>
      <c r="F29" s="128">
        <v>0</v>
      </c>
      <c r="G29" s="128">
        <v>0</v>
      </c>
      <c r="H29" s="128">
        <f t="shared" si="1"/>
        <v>0</v>
      </c>
      <c r="I29" s="8"/>
      <c r="J29" s="8"/>
    </row>
    <row r="30" spans="1:10" ht="12.75">
      <c r="A30" s="12">
        <v>27</v>
      </c>
      <c r="B30" s="14" t="s">
        <v>22</v>
      </c>
      <c r="C30" s="112" t="s">
        <v>51</v>
      </c>
      <c r="D30" s="128">
        <v>0</v>
      </c>
      <c r="E30" s="128">
        <v>0</v>
      </c>
      <c r="F30" s="128">
        <v>0</v>
      </c>
      <c r="G30" s="128">
        <v>0</v>
      </c>
      <c r="H30" s="128">
        <f t="shared" si="1"/>
        <v>0</v>
      </c>
      <c r="I30" s="8"/>
      <c r="J30" s="8"/>
    </row>
    <row r="31" spans="1:10" ht="12.75">
      <c r="A31" s="12">
        <v>28</v>
      </c>
      <c r="B31" s="14" t="s">
        <v>23</v>
      </c>
      <c r="C31" s="112" t="s">
        <v>51</v>
      </c>
      <c r="D31" s="128">
        <v>0</v>
      </c>
      <c r="E31" s="128">
        <v>0</v>
      </c>
      <c r="F31" s="128">
        <v>1</v>
      </c>
      <c r="G31" s="128">
        <v>0</v>
      </c>
      <c r="H31" s="128">
        <f t="shared" si="1"/>
        <v>1</v>
      </c>
      <c r="I31" s="8"/>
      <c r="J31" s="8"/>
    </row>
    <row r="32" spans="1:10" ht="12.75">
      <c r="A32" s="12">
        <v>29</v>
      </c>
      <c r="B32" s="14" t="s">
        <v>122</v>
      </c>
      <c r="C32" s="112" t="s">
        <v>51</v>
      </c>
      <c r="D32" s="129" t="s">
        <v>139</v>
      </c>
      <c r="E32" s="129" t="s">
        <v>139</v>
      </c>
      <c r="F32" s="129" t="s">
        <v>139</v>
      </c>
      <c r="G32" s="129" t="s">
        <v>139</v>
      </c>
      <c r="H32" s="129" t="s">
        <v>139</v>
      </c>
      <c r="I32" s="8"/>
      <c r="J32" s="8"/>
    </row>
    <row r="33" spans="1:10" ht="12.75">
      <c r="A33" s="12">
        <v>30</v>
      </c>
      <c r="B33" s="14" t="s">
        <v>45</v>
      </c>
      <c r="C33" s="112" t="s">
        <v>51</v>
      </c>
      <c r="D33" s="128">
        <v>3</v>
      </c>
      <c r="E33" s="128">
        <v>1</v>
      </c>
      <c r="F33" s="128">
        <v>12</v>
      </c>
      <c r="G33" s="128">
        <v>0</v>
      </c>
      <c r="H33" s="128">
        <f>D33+E33+F33+G33</f>
        <v>16</v>
      </c>
      <c r="I33" s="8"/>
      <c r="J33" s="8"/>
    </row>
    <row r="34" spans="1:10" ht="12.75">
      <c r="A34" s="12">
        <v>31</v>
      </c>
      <c r="B34" s="14" t="s">
        <v>24</v>
      </c>
      <c r="C34" s="112" t="s">
        <v>51</v>
      </c>
      <c r="D34" s="128">
        <v>49</v>
      </c>
      <c r="E34" s="128">
        <v>0</v>
      </c>
      <c r="F34" s="128">
        <v>8</v>
      </c>
      <c r="G34" s="128">
        <v>0</v>
      </c>
      <c r="H34" s="128">
        <f>D34+E34+F34+G34</f>
        <v>57</v>
      </c>
      <c r="I34" s="8"/>
      <c r="J34" s="8"/>
    </row>
    <row r="35" spans="1:10" ht="12.75">
      <c r="A35" s="12">
        <v>32</v>
      </c>
      <c r="B35" s="15" t="s">
        <v>25</v>
      </c>
      <c r="C35" s="112" t="s">
        <v>51</v>
      </c>
      <c r="D35" s="129" t="s">
        <v>139</v>
      </c>
      <c r="E35" s="129" t="s">
        <v>139</v>
      </c>
      <c r="F35" s="129" t="s">
        <v>139</v>
      </c>
      <c r="G35" s="129" t="s">
        <v>139</v>
      </c>
      <c r="H35" s="129" t="s">
        <v>139</v>
      </c>
      <c r="I35" s="8"/>
      <c r="J35" s="8"/>
    </row>
    <row r="36" spans="1:10" ht="12.75">
      <c r="A36" s="12">
        <v>33</v>
      </c>
      <c r="B36" s="16" t="s">
        <v>61</v>
      </c>
      <c r="C36" s="112" t="s">
        <v>51</v>
      </c>
      <c r="D36" s="128">
        <v>0</v>
      </c>
      <c r="E36" s="128">
        <v>0</v>
      </c>
      <c r="F36" s="128">
        <v>0</v>
      </c>
      <c r="G36" s="128">
        <v>0</v>
      </c>
      <c r="H36" s="128">
        <f>D36+E36+F36+G36</f>
        <v>0</v>
      </c>
      <c r="I36" s="8"/>
      <c r="J36" s="8"/>
    </row>
    <row r="37" spans="1:10" ht="12.75">
      <c r="A37" s="12">
        <v>34</v>
      </c>
      <c r="B37" s="16" t="s">
        <v>41</v>
      </c>
      <c r="C37" s="112" t="s">
        <v>51</v>
      </c>
      <c r="D37" s="128">
        <v>4</v>
      </c>
      <c r="E37" s="128">
        <v>0</v>
      </c>
      <c r="F37" s="128">
        <v>2</v>
      </c>
      <c r="G37" s="128">
        <v>0</v>
      </c>
      <c r="H37" s="129">
        <f>D37+E37+F37+G37</f>
        <v>6</v>
      </c>
      <c r="I37" s="8"/>
      <c r="J37" s="8"/>
    </row>
    <row r="38" spans="1:10" ht="12.75">
      <c r="A38" s="12">
        <v>35</v>
      </c>
      <c r="B38" s="16" t="s">
        <v>26</v>
      </c>
      <c r="C38" s="112" t="s">
        <v>51</v>
      </c>
      <c r="D38" s="128">
        <v>0</v>
      </c>
      <c r="E38" s="128">
        <v>0</v>
      </c>
      <c r="F38" s="128">
        <v>0</v>
      </c>
      <c r="G38" s="128">
        <v>0</v>
      </c>
      <c r="H38" s="128">
        <f>D38+E38+F38+G38</f>
        <v>0</v>
      </c>
      <c r="I38" s="8"/>
      <c r="J38" s="8"/>
    </row>
    <row r="39" spans="1:10" ht="12.75">
      <c r="A39" s="12">
        <v>36</v>
      </c>
      <c r="B39" s="16" t="s">
        <v>27</v>
      </c>
      <c r="C39" s="112" t="s">
        <v>51</v>
      </c>
      <c r="D39" s="128">
        <v>0</v>
      </c>
      <c r="E39" s="128">
        <v>0</v>
      </c>
      <c r="F39" s="128">
        <v>4</v>
      </c>
      <c r="G39" s="128">
        <v>0</v>
      </c>
      <c r="H39" s="128">
        <f>D39+E39+F39+G39</f>
        <v>4</v>
      </c>
      <c r="I39" s="8"/>
      <c r="J39" s="8"/>
    </row>
    <row r="40" spans="1:10" ht="12.75">
      <c r="A40" s="12">
        <v>37</v>
      </c>
      <c r="B40" s="14" t="s">
        <v>28</v>
      </c>
      <c r="C40" s="112" t="s">
        <v>51</v>
      </c>
      <c r="D40" s="129" t="s">
        <v>139</v>
      </c>
      <c r="E40" s="129" t="s">
        <v>139</v>
      </c>
      <c r="F40" s="129" t="s">
        <v>139</v>
      </c>
      <c r="G40" s="129" t="s">
        <v>139</v>
      </c>
      <c r="H40" s="129" t="s">
        <v>139</v>
      </c>
      <c r="I40" s="8"/>
      <c r="J40" s="8"/>
    </row>
    <row r="41" spans="1:10" ht="12.75">
      <c r="A41" s="12">
        <v>38</v>
      </c>
      <c r="B41" s="14" t="s">
        <v>29</v>
      </c>
      <c r="C41" s="112" t="s">
        <v>51</v>
      </c>
      <c r="D41" s="128">
        <v>0</v>
      </c>
      <c r="E41" s="128">
        <v>0</v>
      </c>
      <c r="F41" s="128">
        <v>0</v>
      </c>
      <c r="G41" s="128">
        <v>0</v>
      </c>
      <c r="H41" s="128">
        <f aca="true" t="shared" si="2" ref="H41:H49">D41+E41+F41+G41</f>
        <v>0</v>
      </c>
      <c r="I41" s="8"/>
      <c r="J41" s="8"/>
    </row>
    <row r="42" spans="1:10" ht="12.75">
      <c r="A42" s="12">
        <v>39</v>
      </c>
      <c r="B42" s="14" t="s">
        <v>43</v>
      </c>
      <c r="C42" s="112" t="s">
        <v>51</v>
      </c>
      <c r="D42" s="128">
        <v>0</v>
      </c>
      <c r="E42" s="128">
        <v>0</v>
      </c>
      <c r="F42" s="128">
        <v>0</v>
      </c>
      <c r="G42" s="128">
        <v>0</v>
      </c>
      <c r="H42" s="128">
        <f t="shared" si="2"/>
        <v>0</v>
      </c>
      <c r="I42" s="8"/>
      <c r="J42" s="8"/>
    </row>
    <row r="43" spans="1:10" ht="12.75">
      <c r="A43" s="12">
        <v>40</v>
      </c>
      <c r="B43" s="14" t="s">
        <v>30</v>
      </c>
      <c r="C43" s="112" t="s">
        <v>51</v>
      </c>
      <c r="D43" s="128">
        <v>0</v>
      </c>
      <c r="E43" s="128">
        <v>0</v>
      </c>
      <c r="F43" s="128">
        <v>1</v>
      </c>
      <c r="G43" s="128">
        <v>0</v>
      </c>
      <c r="H43" s="128">
        <f t="shared" si="2"/>
        <v>1</v>
      </c>
      <c r="I43" s="8"/>
      <c r="J43" s="8"/>
    </row>
    <row r="44" spans="1:10" ht="12.75">
      <c r="A44" s="12">
        <v>41</v>
      </c>
      <c r="B44" s="13" t="s">
        <v>31</v>
      </c>
      <c r="C44" s="112" t="s">
        <v>51</v>
      </c>
      <c r="D44" s="128">
        <v>0</v>
      </c>
      <c r="E44" s="128">
        <v>0</v>
      </c>
      <c r="F44" s="128">
        <v>4</v>
      </c>
      <c r="G44" s="128">
        <v>0</v>
      </c>
      <c r="H44" s="128">
        <f t="shared" si="2"/>
        <v>4</v>
      </c>
      <c r="I44" s="8"/>
      <c r="J44" s="8"/>
    </row>
    <row r="45" spans="1:10" ht="12.75">
      <c r="A45" s="12">
        <v>42</v>
      </c>
      <c r="B45" s="40" t="s">
        <v>32</v>
      </c>
      <c r="C45" s="112" t="s">
        <v>51</v>
      </c>
      <c r="D45" s="128">
        <v>9</v>
      </c>
      <c r="E45" s="128">
        <v>0</v>
      </c>
      <c r="F45" s="128">
        <v>20</v>
      </c>
      <c r="G45" s="128">
        <v>0</v>
      </c>
      <c r="H45" s="128">
        <f t="shared" si="2"/>
        <v>29</v>
      </c>
      <c r="I45" s="8"/>
      <c r="J45" s="8"/>
    </row>
    <row r="46" spans="1:10" ht="12.75">
      <c r="A46" s="12">
        <v>43</v>
      </c>
      <c r="B46" s="14" t="s">
        <v>34</v>
      </c>
      <c r="C46" s="112" t="s">
        <v>52</v>
      </c>
      <c r="D46" s="128">
        <v>13</v>
      </c>
      <c r="E46" s="128">
        <v>0</v>
      </c>
      <c r="F46" s="128">
        <v>16</v>
      </c>
      <c r="G46" s="128">
        <v>0</v>
      </c>
      <c r="H46" s="128">
        <f t="shared" si="2"/>
        <v>29</v>
      </c>
      <c r="I46" s="8"/>
      <c r="J46" s="8"/>
    </row>
    <row r="47" spans="1:10" ht="12.75">
      <c r="A47" s="12">
        <v>44</v>
      </c>
      <c r="B47" s="87" t="s">
        <v>156</v>
      </c>
      <c r="C47" s="112" t="s">
        <v>52</v>
      </c>
      <c r="D47" s="128">
        <v>0</v>
      </c>
      <c r="E47" s="128">
        <v>0</v>
      </c>
      <c r="F47" s="128">
        <v>10</v>
      </c>
      <c r="G47" s="128">
        <v>0</v>
      </c>
      <c r="H47" s="128">
        <f t="shared" si="2"/>
        <v>10</v>
      </c>
      <c r="I47" s="8"/>
      <c r="J47" s="8"/>
    </row>
    <row r="48" spans="1:10" ht="12.75">
      <c r="A48" s="12">
        <v>45</v>
      </c>
      <c r="B48" s="14" t="s">
        <v>35</v>
      </c>
      <c r="C48" s="112" t="s">
        <v>52</v>
      </c>
      <c r="D48" s="128">
        <v>0</v>
      </c>
      <c r="E48" s="128">
        <v>0</v>
      </c>
      <c r="F48" s="128">
        <v>7</v>
      </c>
      <c r="G48" s="128">
        <v>0</v>
      </c>
      <c r="H48" s="128">
        <f t="shared" si="2"/>
        <v>7</v>
      </c>
      <c r="I48" s="8"/>
      <c r="J48" s="8"/>
    </row>
    <row r="49" spans="1:10" ht="12.75">
      <c r="A49" s="12">
        <v>46</v>
      </c>
      <c r="B49" s="14" t="s">
        <v>36</v>
      </c>
      <c r="C49" s="112" t="s">
        <v>52</v>
      </c>
      <c r="D49" s="128">
        <v>0</v>
      </c>
      <c r="E49" s="128">
        <v>0</v>
      </c>
      <c r="F49" s="128">
        <v>6</v>
      </c>
      <c r="G49" s="128">
        <v>0</v>
      </c>
      <c r="H49" s="128">
        <f t="shared" si="2"/>
        <v>6</v>
      </c>
      <c r="I49" s="8"/>
      <c r="J49" s="8"/>
    </row>
    <row r="50" spans="1:10" ht="12.75">
      <c r="A50" s="12">
        <v>47</v>
      </c>
      <c r="B50" s="14" t="s">
        <v>37</v>
      </c>
      <c r="C50" s="112" t="s">
        <v>52</v>
      </c>
      <c r="D50" s="129" t="s">
        <v>139</v>
      </c>
      <c r="E50" s="129" t="s">
        <v>139</v>
      </c>
      <c r="F50" s="129" t="s">
        <v>139</v>
      </c>
      <c r="G50" s="129" t="s">
        <v>139</v>
      </c>
      <c r="H50" s="129">
        <v>1850</v>
      </c>
      <c r="I50" s="8"/>
      <c r="J50" s="8"/>
    </row>
    <row r="51" spans="1:10" ht="12.75">
      <c r="A51" s="12">
        <v>48</v>
      </c>
      <c r="B51" s="14" t="s">
        <v>38</v>
      </c>
      <c r="C51" s="112" t="s">
        <v>52</v>
      </c>
      <c r="D51" s="128">
        <v>0</v>
      </c>
      <c r="E51" s="128">
        <v>0</v>
      </c>
      <c r="F51" s="128">
        <v>2313</v>
      </c>
      <c r="G51" s="128">
        <v>0</v>
      </c>
      <c r="H51" s="128">
        <f aca="true" t="shared" si="3" ref="H51:H60">D51+E51+F51+G51</f>
        <v>2313</v>
      </c>
      <c r="I51" s="8"/>
      <c r="J51" s="8"/>
    </row>
    <row r="52" spans="1:10" ht="12.75">
      <c r="A52" s="12">
        <v>49</v>
      </c>
      <c r="B52" s="14" t="s">
        <v>39</v>
      </c>
      <c r="C52" s="112" t="s">
        <v>52</v>
      </c>
      <c r="D52" s="128">
        <v>7</v>
      </c>
      <c r="E52" s="128">
        <v>0</v>
      </c>
      <c r="F52" s="128">
        <v>2</v>
      </c>
      <c r="G52" s="128">
        <v>0</v>
      </c>
      <c r="H52" s="128">
        <f t="shared" si="3"/>
        <v>9</v>
      </c>
      <c r="I52" s="8"/>
      <c r="J52" s="8"/>
    </row>
    <row r="53" spans="1:10" ht="12.75">
      <c r="A53" s="46">
        <v>50</v>
      </c>
      <c r="B53" s="40" t="s">
        <v>40</v>
      </c>
      <c r="C53" s="112" t="s">
        <v>52</v>
      </c>
      <c r="D53" s="128">
        <v>0</v>
      </c>
      <c r="E53" s="128">
        <v>0</v>
      </c>
      <c r="F53" s="128">
        <v>0</v>
      </c>
      <c r="G53" s="128">
        <v>0</v>
      </c>
      <c r="H53" s="128">
        <f t="shared" si="3"/>
        <v>0</v>
      </c>
      <c r="I53" s="8"/>
      <c r="J53" s="8"/>
    </row>
    <row r="54" spans="1:10" ht="12.75">
      <c r="A54" s="12">
        <v>51</v>
      </c>
      <c r="B54" s="87" t="s">
        <v>50</v>
      </c>
      <c r="C54" s="112" t="s">
        <v>123</v>
      </c>
      <c r="D54" s="128">
        <v>0</v>
      </c>
      <c r="E54" s="128">
        <v>0</v>
      </c>
      <c r="F54" s="128">
        <v>0</v>
      </c>
      <c r="G54" s="128">
        <v>0</v>
      </c>
      <c r="H54" s="128">
        <f t="shared" si="3"/>
        <v>0</v>
      </c>
      <c r="I54" s="8"/>
      <c r="J54" s="8"/>
    </row>
    <row r="55" spans="1:10" ht="12.75">
      <c r="A55" s="12">
        <v>52</v>
      </c>
      <c r="B55" s="147" t="s">
        <v>159</v>
      </c>
      <c r="C55" s="112" t="s">
        <v>123</v>
      </c>
      <c r="D55" s="128">
        <v>0</v>
      </c>
      <c r="E55" s="128">
        <v>0</v>
      </c>
      <c r="F55" s="128">
        <v>4</v>
      </c>
      <c r="G55" s="128">
        <v>0</v>
      </c>
      <c r="H55" s="128">
        <f t="shared" si="3"/>
        <v>4</v>
      </c>
      <c r="I55" s="8"/>
      <c r="J55" s="8"/>
    </row>
    <row r="56" spans="1:10" ht="12.75">
      <c r="A56" s="46">
        <v>53</v>
      </c>
      <c r="B56" s="14" t="s">
        <v>124</v>
      </c>
      <c r="C56" s="112" t="s">
        <v>123</v>
      </c>
      <c r="D56" s="128">
        <v>0</v>
      </c>
      <c r="E56" s="128">
        <v>0</v>
      </c>
      <c r="F56" s="128">
        <v>0</v>
      </c>
      <c r="G56" s="128">
        <v>0</v>
      </c>
      <c r="H56" s="128">
        <f t="shared" si="3"/>
        <v>0</v>
      </c>
      <c r="I56" s="8"/>
      <c r="J56" s="8"/>
    </row>
    <row r="57" spans="1:10" ht="12.75">
      <c r="A57" s="12">
        <v>54</v>
      </c>
      <c r="B57" s="13" t="s">
        <v>157</v>
      </c>
      <c r="C57" s="112" t="s">
        <v>123</v>
      </c>
      <c r="D57" s="128">
        <v>0</v>
      </c>
      <c r="E57" s="128">
        <v>0</v>
      </c>
      <c r="F57" s="128">
        <v>0</v>
      </c>
      <c r="G57" s="128">
        <v>0</v>
      </c>
      <c r="H57" s="128">
        <f t="shared" si="3"/>
        <v>0</v>
      </c>
      <c r="I57" s="8"/>
      <c r="J57" s="8"/>
    </row>
    <row r="58" spans="1:10" ht="12.75">
      <c r="A58" s="12">
        <v>55</v>
      </c>
      <c r="B58" s="14" t="s">
        <v>155</v>
      </c>
      <c r="C58" s="112" t="s">
        <v>53</v>
      </c>
      <c r="D58" s="128">
        <v>0</v>
      </c>
      <c r="E58" s="128">
        <v>0</v>
      </c>
      <c r="F58" s="128">
        <v>4</v>
      </c>
      <c r="G58" s="128">
        <v>0</v>
      </c>
      <c r="H58" s="128">
        <f t="shared" si="3"/>
        <v>4</v>
      </c>
      <c r="I58" s="8"/>
      <c r="J58" s="8"/>
    </row>
    <row r="59" spans="1:10" ht="12.75">
      <c r="A59" s="46">
        <v>56</v>
      </c>
      <c r="B59" s="119" t="s">
        <v>154</v>
      </c>
      <c r="C59" s="123" t="s">
        <v>53</v>
      </c>
      <c r="D59" s="128" t="s">
        <v>139</v>
      </c>
      <c r="E59" s="128" t="s">
        <v>139</v>
      </c>
      <c r="F59" s="128" t="s">
        <v>139</v>
      </c>
      <c r="G59" s="128" t="s">
        <v>139</v>
      </c>
      <c r="H59" s="128" t="s">
        <v>139</v>
      </c>
      <c r="I59" s="8"/>
      <c r="J59" s="8"/>
    </row>
    <row r="60" spans="1:10" ht="12.75">
      <c r="A60" s="12">
        <v>57</v>
      </c>
      <c r="B60" s="14" t="s">
        <v>46</v>
      </c>
      <c r="C60" s="112" t="s">
        <v>53</v>
      </c>
      <c r="D60" s="128">
        <v>0</v>
      </c>
      <c r="E60" s="128">
        <v>0</v>
      </c>
      <c r="F60" s="128">
        <v>0</v>
      </c>
      <c r="G60" s="128">
        <v>0</v>
      </c>
      <c r="H60" s="128">
        <f t="shared" si="3"/>
        <v>0</v>
      </c>
      <c r="I60" s="8"/>
      <c r="J60" s="8"/>
    </row>
    <row r="61" spans="1:10" ht="12.75">
      <c r="A61" s="142"/>
      <c r="B61" s="98" t="s">
        <v>48</v>
      </c>
      <c r="C61" s="13"/>
      <c r="D61" s="130">
        <f>SUM(D4:D60)</f>
        <v>979</v>
      </c>
      <c r="E61" s="130">
        <f>SUM(E4:E60)</f>
        <v>1769</v>
      </c>
      <c r="F61" s="130">
        <f>SUM(F4:F60)</f>
        <v>2514</v>
      </c>
      <c r="G61" s="130">
        <f>SUM(G4:G60)</f>
        <v>0</v>
      </c>
      <c r="H61" s="130">
        <f>SUM(H4:H60)</f>
        <v>7146</v>
      </c>
      <c r="I61" s="8"/>
      <c r="J61" s="8"/>
    </row>
    <row r="62" spans="1:10" ht="12.75">
      <c r="A62" s="8"/>
      <c r="B62" s="8"/>
      <c r="C62" s="8"/>
      <c r="D62" s="94"/>
      <c r="E62" s="94"/>
      <c r="F62" s="94"/>
      <c r="G62" s="94"/>
      <c r="H62" s="94"/>
      <c r="I62" s="8"/>
      <c r="J62" s="8"/>
    </row>
    <row r="63" spans="1:10" ht="12.75">
      <c r="A63" s="30" t="s">
        <v>56</v>
      </c>
      <c r="B63" s="30"/>
      <c r="C63" s="9"/>
      <c r="D63" s="9"/>
      <c r="E63" s="20"/>
      <c r="F63" s="20"/>
      <c r="G63" s="20"/>
      <c r="H63" s="20"/>
      <c r="I63" s="20"/>
      <c r="J63" s="4"/>
    </row>
    <row r="64" spans="1:10" ht="12.75">
      <c r="A64" s="31" t="s">
        <v>58</v>
      </c>
      <c r="B64" s="30"/>
      <c r="C64" s="9"/>
      <c r="D64" s="9"/>
      <c r="E64" s="20"/>
      <c r="F64" s="20"/>
      <c r="G64" s="20"/>
      <c r="H64" s="20"/>
      <c r="I64" s="20"/>
      <c r="J64" s="4"/>
    </row>
    <row r="65" spans="1:10" ht="12.75">
      <c r="A65" s="31" t="s">
        <v>59</v>
      </c>
      <c r="B65" s="30"/>
      <c r="C65" s="9"/>
      <c r="D65" s="9"/>
      <c r="E65" s="20"/>
      <c r="F65" s="20"/>
      <c r="G65" s="20"/>
      <c r="H65" s="20"/>
      <c r="I65" s="20"/>
      <c r="J65" s="4"/>
    </row>
    <row r="66" spans="1:10" ht="12.75">
      <c r="A66" s="174" t="s">
        <v>125</v>
      </c>
      <c r="B66" s="179"/>
      <c r="C66" s="9"/>
      <c r="D66" s="9"/>
      <c r="E66" s="20"/>
      <c r="F66" s="20"/>
      <c r="G66" s="20"/>
      <c r="H66" s="20"/>
      <c r="I66" s="20"/>
      <c r="J66" s="4"/>
    </row>
    <row r="67" spans="1:10" ht="12.75">
      <c r="A67" s="31" t="s">
        <v>60</v>
      </c>
      <c r="B67" s="30"/>
      <c r="C67" s="9"/>
      <c r="D67" s="9"/>
      <c r="E67" s="20"/>
      <c r="F67" s="20"/>
      <c r="G67" s="20"/>
      <c r="H67" s="20"/>
      <c r="I67" s="20"/>
      <c r="J67" s="4"/>
    </row>
    <row r="68" spans="1:10" ht="12.75">
      <c r="A68" s="21"/>
      <c r="B68" s="21"/>
      <c r="C68" s="9"/>
      <c r="D68" s="9"/>
      <c r="E68" s="20"/>
      <c r="F68" s="20"/>
      <c r="G68" s="20"/>
      <c r="H68" s="20"/>
      <c r="I68" s="20"/>
      <c r="J68" s="4"/>
    </row>
    <row r="69" spans="1:10" ht="12.75">
      <c r="A69" s="31" t="s">
        <v>57</v>
      </c>
      <c r="B69" s="48"/>
      <c r="C69" s="48"/>
      <c r="D69" s="48"/>
      <c r="E69" s="48"/>
      <c r="F69" s="48"/>
      <c r="G69" s="48"/>
      <c r="H69" s="48"/>
      <c r="I69" s="48"/>
      <c r="J69" s="48"/>
    </row>
  </sheetData>
  <mergeCells count="2">
    <mergeCell ref="A66:B66"/>
    <mergeCell ref="A1:E1"/>
  </mergeCells>
  <printOptions horizontalCentered="1"/>
  <pageMargins left="0.75" right="0.75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60" workbookViewId="0" topLeftCell="A1">
      <pane ySplit="4" topLeftCell="BM35" activePane="bottomLeft" state="frozen"/>
      <selection pane="topLeft" activeCell="A1" sqref="A1"/>
      <selection pane="bottomLeft" activeCell="A65" sqref="A65:IV65"/>
    </sheetView>
  </sheetViews>
  <sheetFormatPr defaultColWidth="9.00390625" defaultRowHeight="12.75"/>
  <cols>
    <col min="1" max="1" width="4.625" style="0" customWidth="1"/>
    <col min="2" max="2" width="34.625" style="0" customWidth="1"/>
    <col min="3" max="3" width="6.25390625" style="0" customWidth="1"/>
    <col min="4" max="4" width="10.875" style="0" customWidth="1"/>
    <col min="5" max="6" width="10.75390625" style="0" customWidth="1"/>
    <col min="7" max="7" width="11.125" style="0" customWidth="1"/>
    <col min="8" max="9" width="12.00390625" style="0" customWidth="1"/>
  </cols>
  <sheetData>
    <row r="1" ht="12.75">
      <c r="A1" s="5"/>
    </row>
    <row r="2" spans="1:9" ht="12.75">
      <c r="A2" s="175" t="s">
        <v>127</v>
      </c>
      <c r="B2" s="175"/>
      <c r="C2" s="175"/>
      <c r="D2" s="49"/>
      <c r="E2" s="49"/>
      <c r="F2" s="49"/>
      <c r="G2" s="49"/>
      <c r="H2" s="49"/>
      <c r="I2" s="49"/>
    </row>
    <row r="3" spans="1:9" ht="12.75">
      <c r="A3" s="182"/>
      <c r="B3" s="182"/>
      <c r="C3" s="182"/>
      <c r="D3" s="27"/>
      <c r="E3" s="26"/>
      <c r="F3" s="27"/>
      <c r="G3" s="27"/>
      <c r="H3" s="27"/>
      <c r="I3" s="27"/>
    </row>
    <row r="4" spans="1:9" ht="57" customHeight="1">
      <c r="A4" s="13"/>
      <c r="B4" s="59" t="s">
        <v>0</v>
      </c>
      <c r="C4" s="60" t="s">
        <v>63</v>
      </c>
      <c r="D4" s="63" t="s">
        <v>69</v>
      </c>
      <c r="E4" s="63" t="s">
        <v>70</v>
      </c>
      <c r="F4" s="61" t="s">
        <v>71</v>
      </c>
      <c r="G4" s="63" t="s">
        <v>72</v>
      </c>
      <c r="H4" s="63" t="s">
        <v>73</v>
      </c>
      <c r="I4" s="63" t="s">
        <v>138</v>
      </c>
    </row>
    <row r="5" spans="1:9" ht="12.75">
      <c r="A5" s="12">
        <v>1</v>
      </c>
      <c r="B5" s="14" t="s">
        <v>44</v>
      </c>
      <c r="C5" s="123" t="s">
        <v>51</v>
      </c>
      <c r="D5" s="47">
        <v>1610</v>
      </c>
      <c r="E5" s="47">
        <v>532</v>
      </c>
      <c r="F5" s="47">
        <f>D5+E5</f>
        <v>2142</v>
      </c>
      <c r="G5" s="47">
        <v>2267</v>
      </c>
      <c r="H5" s="47">
        <f aca="true" t="shared" si="0" ref="H5:H22">F5+G5</f>
        <v>4409</v>
      </c>
      <c r="I5" s="47">
        <v>1429</v>
      </c>
    </row>
    <row r="6" spans="1:9" ht="12.75">
      <c r="A6" s="46">
        <v>2</v>
      </c>
      <c r="B6" s="13" t="s">
        <v>33</v>
      </c>
      <c r="C6" s="123" t="s">
        <v>51</v>
      </c>
      <c r="D6" s="57" t="s">
        <v>139</v>
      </c>
      <c r="E6" s="57" t="s">
        <v>139</v>
      </c>
      <c r="F6" s="47">
        <v>2647</v>
      </c>
      <c r="G6" s="47">
        <v>0</v>
      </c>
      <c r="H6" s="47">
        <f t="shared" si="0"/>
        <v>2647</v>
      </c>
      <c r="I6" s="47">
        <v>1792</v>
      </c>
    </row>
    <row r="7" spans="1:9" ht="12.75">
      <c r="A7" s="12">
        <v>3</v>
      </c>
      <c r="B7" s="14" t="s">
        <v>1</v>
      </c>
      <c r="C7" s="112" t="s">
        <v>51</v>
      </c>
      <c r="D7" s="47">
        <v>28</v>
      </c>
      <c r="E7" s="47">
        <v>0</v>
      </c>
      <c r="F7" s="47">
        <f aca="true" t="shared" si="1" ref="F7:F22">D7+E7</f>
        <v>28</v>
      </c>
      <c r="G7" s="47">
        <v>0</v>
      </c>
      <c r="H7" s="47">
        <f t="shared" si="0"/>
        <v>28</v>
      </c>
      <c r="I7" s="47">
        <v>1</v>
      </c>
    </row>
    <row r="8" spans="1:9" ht="12.75">
      <c r="A8" s="12">
        <v>4</v>
      </c>
      <c r="B8" s="14" t="s">
        <v>2</v>
      </c>
      <c r="C8" s="112" t="s">
        <v>51</v>
      </c>
      <c r="D8" s="47">
        <v>53</v>
      </c>
      <c r="E8" s="47">
        <v>0</v>
      </c>
      <c r="F8" s="47">
        <f t="shared" si="1"/>
        <v>53</v>
      </c>
      <c r="G8" s="47">
        <v>0</v>
      </c>
      <c r="H8" s="47">
        <f t="shared" si="0"/>
        <v>53</v>
      </c>
      <c r="I8" s="47">
        <v>0</v>
      </c>
    </row>
    <row r="9" spans="1:9" ht="12.75">
      <c r="A9" s="12">
        <v>5</v>
      </c>
      <c r="B9" s="14" t="s">
        <v>3</v>
      </c>
      <c r="C9" s="112" t="s">
        <v>51</v>
      </c>
      <c r="D9" s="47">
        <v>64</v>
      </c>
      <c r="E9" s="47">
        <v>0</v>
      </c>
      <c r="F9" s="47">
        <f t="shared" si="1"/>
        <v>64</v>
      </c>
      <c r="G9" s="47">
        <v>0</v>
      </c>
      <c r="H9" s="47">
        <f t="shared" si="0"/>
        <v>64</v>
      </c>
      <c r="I9" s="47">
        <v>1</v>
      </c>
    </row>
    <row r="10" spans="1:9" ht="12.75">
      <c r="A10" s="12">
        <v>6</v>
      </c>
      <c r="B10" s="14" t="s">
        <v>4</v>
      </c>
      <c r="C10" s="112" t="s">
        <v>51</v>
      </c>
      <c r="D10" s="47">
        <v>48</v>
      </c>
      <c r="E10" s="47">
        <v>1</v>
      </c>
      <c r="F10" s="47">
        <f t="shared" si="1"/>
        <v>49</v>
      </c>
      <c r="G10" s="47">
        <v>0</v>
      </c>
      <c r="H10" s="47">
        <f t="shared" si="0"/>
        <v>49</v>
      </c>
      <c r="I10" s="47">
        <v>1550</v>
      </c>
    </row>
    <row r="11" spans="1:9" ht="12.75">
      <c r="A11" s="12">
        <v>7</v>
      </c>
      <c r="B11" s="14" t="s">
        <v>158</v>
      </c>
      <c r="C11" s="112" t="s">
        <v>51</v>
      </c>
      <c r="D11" s="47">
        <v>37</v>
      </c>
      <c r="E11" s="47">
        <v>0</v>
      </c>
      <c r="F11" s="47">
        <f t="shared" si="1"/>
        <v>37</v>
      </c>
      <c r="G11" s="47">
        <v>0</v>
      </c>
      <c r="H11" s="47">
        <f t="shared" si="0"/>
        <v>37</v>
      </c>
      <c r="I11" s="47">
        <v>0</v>
      </c>
    </row>
    <row r="12" spans="1:9" ht="12.75">
      <c r="A12" s="12">
        <v>8</v>
      </c>
      <c r="B12" s="14" t="s">
        <v>6</v>
      </c>
      <c r="C12" s="112" t="s">
        <v>51</v>
      </c>
      <c r="D12" s="57">
        <v>213</v>
      </c>
      <c r="E12" s="57">
        <v>2</v>
      </c>
      <c r="F12" s="47">
        <f t="shared" si="1"/>
        <v>215</v>
      </c>
      <c r="G12" s="57">
        <v>0</v>
      </c>
      <c r="H12" s="47">
        <f t="shared" si="0"/>
        <v>215</v>
      </c>
      <c r="I12" s="57">
        <v>1552</v>
      </c>
    </row>
    <row r="13" spans="1:9" ht="12.75">
      <c r="A13" s="12">
        <v>9</v>
      </c>
      <c r="B13" s="14" t="s">
        <v>5</v>
      </c>
      <c r="C13" s="112" t="s">
        <v>51</v>
      </c>
      <c r="D13" s="47">
        <v>317</v>
      </c>
      <c r="E13" s="47">
        <v>2</v>
      </c>
      <c r="F13" s="47">
        <f t="shared" si="1"/>
        <v>319</v>
      </c>
      <c r="G13" s="47">
        <v>0</v>
      </c>
      <c r="H13" s="47">
        <f t="shared" si="0"/>
        <v>319</v>
      </c>
      <c r="I13" s="47">
        <v>0</v>
      </c>
    </row>
    <row r="14" spans="1:9" ht="12.75">
      <c r="A14" s="12">
        <v>10</v>
      </c>
      <c r="B14" s="14" t="s">
        <v>7</v>
      </c>
      <c r="C14" s="112" t="s">
        <v>51</v>
      </c>
      <c r="D14" s="47">
        <v>90</v>
      </c>
      <c r="E14" s="47">
        <v>2</v>
      </c>
      <c r="F14" s="47">
        <f t="shared" si="1"/>
        <v>92</v>
      </c>
      <c r="G14" s="47">
        <v>23</v>
      </c>
      <c r="H14" s="47">
        <f t="shared" si="0"/>
        <v>115</v>
      </c>
      <c r="I14" s="47">
        <v>0</v>
      </c>
    </row>
    <row r="15" spans="1:9" ht="12.75">
      <c r="A15" s="62">
        <v>11</v>
      </c>
      <c r="B15" s="14" t="s">
        <v>8</v>
      </c>
      <c r="C15" s="112" t="s">
        <v>51</v>
      </c>
      <c r="D15" s="47">
        <v>118</v>
      </c>
      <c r="E15" s="47">
        <v>0</v>
      </c>
      <c r="F15" s="47">
        <f t="shared" si="1"/>
        <v>118</v>
      </c>
      <c r="G15" s="47">
        <v>5</v>
      </c>
      <c r="H15" s="47">
        <f t="shared" si="0"/>
        <v>123</v>
      </c>
      <c r="I15" s="47">
        <v>6</v>
      </c>
    </row>
    <row r="16" spans="1:9" ht="12.75">
      <c r="A16" s="12">
        <v>12</v>
      </c>
      <c r="B16" s="14" t="s">
        <v>9</v>
      </c>
      <c r="C16" s="112" t="s">
        <v>51</v>
      </c>
      <c r="D16" s="47">
        <v>1818</v>
      </c>
      <c r="E16" s="47">
        <v>2</v>
      </c>
      <c r="F16" s="47">
        <f t="shared" si="1"/>
        <v>1820</v>
      </c>
      <c r="G16" s="47">
        <v>2</v>
      </c>
      <c r="H16" s="47">
        <f t="shared" si="0"/>
        <v>1822</v>
      </c>
      <c r="I16" s="47">
        <v>1552</v>
      </c>
    </row>
    <row r="17" spans="1:9" ht="12.75">
      <c r="A17" s="12">
        <v>13</v>
      </c>
      <c r="B17" s="13" t="s">
        <v>42</v>
      </c>
      <c r="C17" s="112" t="s">
        <v>51</v>
      </c>
      <c r="D17" s="47">
        <v>426</v>
      </c>
      <c r="E17" s="47">
        <v>19</v>
      </c>
      <c r="F17" s="47">
        <f t="shared" si="1"/>
        <v>445</v>
      </c>
      <c r="G17" s="47">
        <v>0</v>
      </c>
      <c r="H17" s="47">
        <f t="shared" si="0"/>
        <v>445</v>
      </c>
      <c r="I17" s="47">
        <v>0</v>
      </c>
    </row>
    <row r="18" spans="1:9" ht="12.75">
      <c r="A18" s="12">
        <v>14</v>
      </c>
      <c r="B18" s="14" t="s">
        <v>10</v>
      </c>
      <c r="C18" s="112" t="s">
        <v>51</v>
      </c>
      <c r="D18" s="47">
        <v>75</v>
      </c>
      <c r="E18" s="47">
        <v>0</v>
      </c>
      <c r="F18" s="47">
        <f t="shared" si="1"/>
        <v>75</v>
      </c>
      <c r="G18" s="47">
        <v>0</v>
      </c>
      <c r="H18" s="47">
        <f t="shared" si="0"/>
        <v>75</v>
      </c>
      <c r="I18" s="47">
        <v>0</v>
      </c>
    </row>
    <row r="19" spans="1:9" ht="12.75">
      <c r="A19" s="12">
        <v>15</v>
      </c>
      <c r="B19" s="87" t="s">
        <v>11</v>
      </c>
      <c r="C19" s="123" t="s">
        <v>51</v>
      </c>
      <c r="D19" s="47">
        <v>418</v>
      </c>
      <c r="E19" s="47">
        <v>13</v>
      </c>
      <c r="F19" s="47">
        <f t="shared" si="1"/>
        <v>431</v>
      </c>
      <c r="G19" s="47">
        <v>19</v>
      </c>
      <c r="H19" s="47">
        <f t="shared" si="0"/>
        <v>450</v>
      </c>
      <c r="I19" s="47">
        <v>130</v>
      </c>
    </row>
    <row r="20" spans="1:9" ht="12.75">
      <c r="A20" s="12">
        <v>16</v>
      </c>
      <c r="B20" s="14" t="s">
        <v>12</v>
      </c>
      <c r="C20" s="112" t="s">
        <v>51</v>
      </c>
      <c r="D20" s="47">
        <v>249</v>
      </c>
      <c r="E20" s="47">
        <v>1</v>
      </c>
      <c r="F20" s="47">
        <f t="shared" si="1"/>
        <v>250</v>
      </c>
      <c r="G20" s="47">
        <v>0</v>
      </c>
      <c r="H20" s="47">
        <f t="shared" si="0"/>
        <v>250</v>
      </c>
      <c r="I20" s="47">
        <v>144</v>
      </c>
    </row>
    <row r="21" spans="1:9" ht="12.75">
      <c r="A21" s="12">
        <v>17</v>
      </c>
      <c r="B21" s="14" t="s">
        <v>13</v>
      </c>
      <c r="C21" s="112" t="s">
        <v>51</v>
      </c>
      <c r="D21" s="47">
        <v>56</v>
      </c>
      <c r="E21" s="47">
        <v>1</v>
      </c>
      <c r="F21" s="47">
        <f t="shared" si="1"/>
        <v>57</v>
      </c>
      <c r="G21" s="47">
        <v>0</v>
      </c>
      <c r="H21" s="47">
        <f t="shared" si="0"/>
        <v>57</v>
      </c>
      <c r="I21" s="47">
        <v>0</v>
      </c>
    </row>
    <row r="22" spans="1:9" ht="12.75">
      <c r="A22" s="12">
        <v>18</v>
      </c>
      <c r="B22" s="14" t="s">
        <v>14</v>
      </c>
      <c r="C22" s="112" t="s">
        <v>51</v>
      </c>
      <c r="D22" s="47">
        <v>168</v>
      </c>
      <c r="E22" s="47">
        <v>1</v>
      </c>
      <c r="F22" s="47">
        <f t="shared" si="1"/>
        <v>169</v>
      </c>
      <c r="G22" s="47">
        <v>4</v>
      </c>
      <c r="H22" s="47">
        <f t="shared" si="0"/>
        <v>173</v>
      </c>
      <c r="I22" s="47">
        <v>0</v>
      </c>
    </row>
    <row r="23" spans="1:9" ht="12.75">
      <c r="A23" s="12">
        <v>19</v>
      </c>
      <c r="B23" s="14" t="s">
        <v>15</v>
      </c>
      <c r="C23" s="112" t="s">
        <v>51</v>
      </c>
      <c r="D23" s="57" t="s">
        <v>139</v>
      </c>
      <c r="E23" s="57" t="s">
        <v>139</v>
      </c>
      <c r="F23" s="57" t="s">
        <v>139</v>
      </c>
      <c r="G23" s="57" t="s">
        <v>139</v>
      </c>
      <c r="H23" s="47">
        <v>133</v>
      </c>
      <c r="I23" s="47">
        <v>0</v>
      </c>
    </row>
    <row r="24" spans="1:9" ht="12.75">
      <c r="A24" s="12">
        <v>20</v>
      </c>
      <c r="B24" s="14" t="s">
        <v>16</v>
      </c>
      <c r="C24" s="112" t="s">
        <v>51</v>
      </c>
      <c r="D24" s="47">
        <v>31</v>
      </c>
      <c r="E24" s="47">
        <v>0</v>
      </c>
      <c r="F24" s="47">
        <f aca="true" t="shared" si="2" ref="F24:F34">D24+E24</f>
        <v>31</v>
      </c>
      <c r="G24" s="47">
        <v>0</v>
      </c>
      <c r="H24" s="47">
        <f aca="true" t="shared" si="3" ref="H24:H34">F24+G24</f>
        <v>31</v>
      </c>
      <c r="I24" s="47">
        <v>2</v>
      </c>
    </row>
    <row r="25" spans="1:9" ht="12.75">
      <c r="A25" s="12">
        <v>21</v>
      </c>
      <c r="B25" s="14" t="s">
        <v>17</v>
      </c>
      <c r="C25" s="112" t="s">
        <v>51</v>
      </c>
      <c r="D25" s="47">
        <v>32</v>
      </c>
      <c r="E25" s="47">
        <v>0</v>
      </c>
      <c r="F25" s="47">
        <f t="shared" si="2"/>
        <v>32</v>
      </c>
      <c r="G25" s="47">
        <v>1</v>
      </c>
      <c r="H25" s="47">
        <f t="shared" si="3"/>
        <v>33</v>
      </c>
      <c r="I25" s="47">
        <v>0</v>
      </c>
    </row>
    <row r="26" spans="1:9" ht="12.75">
      <c r="A26" s="12">
        <v>22</v>
      </c>
      <c r="B26" s="14" t="s">
        <v>18</v>
      </c>
      <c r="C26" s="112" t="s">
        <v>51</v>
      </c>
      <c r="D26" s="47">
        <v>18</v>
      </c>
      <c r="E26" s="47">
        <v>0</v>
      </c>
      <c r="F26" s="47">
        <f t="shared" si="2"/>
        <v>18</v>
      </c>
      <c r="G26" s="47">
        <v>0</v>
      </c>
      <c r="H26" s="47">
        <f t="shared" si="3"/>
        <v>18</v>
      </c>
      <c r="I26" s="47">
        <v>0</v>
      </c>
    </row>
    <row r="27" spans="1:9" ht="12.75">
      <c r="A27" s="12">
        <v>23</v>
      </c>
      <c r="B27" s="14" t="s">
        <v>19</v>
      </c>
      <c r="C27" s="112" t="s">
        <v>51</v>
      </c>
      <c r="D27" s="47">
        <v>224</v>
      </c>
      <c r="E27" s="47">
        <v>3</v>
      </c>
      <c r="F27" s="47">
        <f t="shared" si="2"/>
        <v>227</v>
      </c>
      <c r="G27" s="47">
        <v>35</v>
      </c>
      <c r="H27" s="47">
        <f t="shared" si="3"/>
        <v>262</v>
      </c>
      <c r="I27" s="47">
        <v>0</v>
      </c>
    </row>
    <row r="28" spans="1:9" ht="12.75">
      <c r="A28" s="12">
        <v>24</v>
      </c>
      <c r="B28" s="14" t="s">
        <v>20</v>
      </c>
      <c r="C28" s="112" t="s">
        <v>51</v>
      </c>
      <c r="D28" s="47">
        <v>11</v>
      </c>
      <c r="E28" s="47">
        <v>0</v>
      </c>
      <c r="F28" s="47">
        <f t="shared" si="2"/>
        <v>11</v>
      </c>
      <c r="G28" s="47">
        <v>0</v>
      </c>
      <c r="H28" s="47">
        <f t="shared" si="3"/>
        <v>11</v>
      </c>
      <c r="I28" s="47">
        <v>0</v>
      </c>
    </row>
    <row r="29" spans="1:9" ht="12.75">
      <c r="A29" s="12">
        <v>25</v>
      </c>
      <c r="B29" s="14" t="s">
        <v>21</v>
      </c>
      <c r="C29" s="112" t="s">
        <v>51</v>
      </c>
      <c r="D29" s="47">
        <v>134</v>
      </c>
      <c r="E29" s="47">
        <v>4</v>
      </c>
      <c r="F29" s="47">
        <f t="shared" si="2"/>
        <v>138</v>
      </c>
      <c r="G29" s="47">
        <v>0</v>
      </c>
      <c r="H29" s="47">
        <f t="shared" si="3"/>
        <v>138</v>
      </c>
      <c r="I29" s="47">
        <v>0</v>
      </c>
    </row>
    <row r="30" spans="1:9" ht="12.75">
      <c r="A30" s="12">
        <v>26</v>
      </c>
      <c r="B30" s="119" t="s">
        <v>153</v>
      </c>
      <c r="C30" s="123" t="s">
        <v>51</v>
      </c>
      <c r="D30" s="47">
        <v>90</v>
      </c>
      <c r="E30" s="47">
        <v>1</v>
      </c>
      <c r="F30" s="47">
        <f t="shared" si="2"/>
        <v>91</v>
      </c>
      <c r="G30" s="47">
        <v>10</v>
      </c>
      <c r="H30" s="47">
        <f t="shared" si="3"/>
        <v>101</v>
      </c>
      <c r="I30" s="47">
        <v>0</v>
      </c>
    </row>
    <row r="31" spans="1:9" ht="12.75">
      <c r="A31" s="12">
        <v>27</v>
      </c>
      <c r="B31" s="14" t="s">
        <v>22</v>
      </c>
      <c r="C31" s="112" t="s">
        <v>51</v>
      </c>
      <c r="D31" s="47">
        <v>649</v>
      </c>
      <c r="E31" s="47">
        <v>6</v>
      </c>
      <c r="F31" s="47">
        <f t="shared" si="2"/>
        <v>655</v>
      </c>
      <c r="G31" s="47">
        <v>8</v>
      </c>
      <c r="H31" s="47">
        <f t="shared" si="3"/>
        <v>663</v>
      </c>
      <c r="I31" s="47">
        <v>584</v>
      </c>
    </row>
    <row r="32" spans="1:9" ht="12.75">
      <c r="A32" s="12">
        <v>28</v>
      </c>
      <c r="B32" s="14" t="s">
        <v>23</v>
      </c>
      <c r="C32" s="112" t="s">
        <v>51</v>
      </c>
      <c r="D32" s="47">
        <v>545</v>
      </c>
      <c r="E32" s="47">
        <v>1</v>
      </c>
      <c r="F32" s="47">
        <f t="shared" si="2"/>
        <v>546</v>
      </c>
      <c r="G32" s="47">
        <v>0</v>
      </c>
      <c r="H32" s="47">
        <f t="shared" si="3"/>
        <v>546</v>
      </c>
      <c r="I32" s="47">
        <v>482</v>
      </c>
    </row>
    <row r="33" spans="1:9" ht="12.75">
      <c r="A33" s="12">
        <v>29</v>
      </c>
      <c r="B33" s="14" t="s">
        <v>122</v>
      </c>
      <c r="C33" s="112" t="s">
        <v>51</v>
      </c>
      <c r="D33" s="47">
        <v>110</v>
      </c>
      <c r="E33" s="47">
        <v>12</v>
      </c>
      <c r="F33" s="47">
        <f t="shared" si="2"/>
        <v>122</v>
      </c>
      <c r="G33" s="47">
        <v>0</v>
      </c>
      <c r="H33" s="47">
        <f t="shared" si="3"/>
        <v>122</v>
      </c>
      <c r="I33" s="47">
        <v>0</v>
      </c>
    </row>
    <row r="34" spans="1:9" ht="12.75">
      <c r="A34" s="12">
        <v>30</v>
      </c>
      <c r="B34" s="14" t="s">
        <v>45</v>
      </c>
      <c r="C34" s="112" t="s">
        <v>51</v>
      </c>
      <c r="D34" s="47">
        <v>1191</v>
      </c>
      <c r="E34" s="47">
        <v>9</v>
      </c>
      <c r="F34" s="47">
        <f t="shared" si="2"/>
        <v>1200</v>
      </c>
      <c r="G34" s="47">
        <v>65</v>
      </c>
      <c r="H34" s="47">
        <f t="shared" si="3"/>
        <v>1265</v>
      </c>
      <c r="I34" s="47">
        <v>349</v>
      </c>
    </row>
    <row r="35" spans="1:9" ht="12.75">
      <c r="A35" s="12">
        <v>31</v>
      </c>
      <c r="B35" s="14" t="s">
        <v>24</v>
      </c>
      <c r="C35" s="112" t="s">
        <v>51</v>
      </c>
      <c r="D35" s="57" t="s">
        <v>139</v>
      </c>
      <c r="E35" s="57" t="s">
        <v>139</v>
      </c>
      <c r="F35" s="57" t="s">
        <v>139</v>
      </c>
      <c r="G35" s="57" t="s">
        <v>139</v>
      </c>
      <c r="H35" s="47">
        <v>1085</v>
      </c>
      <c r="I35" s="47">
        <v>659</v>
      </c>
    </row>
    <row r="36" spans="1:9" ht="12.75">
      <c r="A36" s="12">
        <v>32</v>
      </c>
      <c r="B36" s="15" t="s">
        <v>25</v>
      </c>
      <c r="C36" s="112" t="s">
        <v>51</v>
      </c>
      <c r="D36" s="47">
        <v>42</v>
      </c>
      <c r="E36" s="47">
        <v>0</v>
      </c>
      <c r="F36" s="47">
        <f aca="true" t="shared" si="4" ref="F36:F55">D36+E36</f>
        <v>42</v>
      </c>
      <c r="G36" s="47">
        <v>0</v>
      </c>
      <c r="H36" s="47">
        <f aca="true" t="shared" si="5" ref="H36:H61">F36+G36</f>
        <v>42</v>
      </c>
      <c r="I36" s="57">
        <v>3</v>
      </c>
    </row>
    <row r="37" spans="1:9" ht="12.75">
      <c r="A37" s="12">
        <v>33</v>
      </c>
      <c r="B37" s="16" t="s">
        <v>61</v>
      </c>
      <c r="C37" s="112" t="s">
        <v>51</v>
      </c>
      <c r="D37" s="47">
        <v>41</v>
      </c>
      <c r="E37" s="47">
        <v>0</v>
      </c>
      <c r="F37" s="47">
        <f t="shared" si="4"/>
        <v>41</v>
      </c>
      <c r="G37" s="47">
        <v>0</v>
      </c>
      <c r="H37" s="47">
        <f t="shared" si="5"/>
        <v>41</v>
      </c>
      <c r="I37" s="47">
        <v>0</v>
      </c>
    </row>
    <row r="38" spans="1:9" ht="12.75">
      <c r="A38" s="12">
        <v>34</v>
      </c>
      <c r="B38" s="16" t="s">
        <v>41</v>
      </c>
      <c r="C38" s="112" t="s">
        <v>51</v>
      </c>
      <c r="D38" s="47">
        <v>21</v>
      </c>
      <c r="E38" s="47">
        <v>1</v>
      </c>
      <c r="F38" s="47">
        <f t="shared" si="4"/>
        <v>22</v>
      </c>
      <c r="G38" s="47">
        <v>0</v>
      </c>
      <c r="H38" s="47">
        <f t="shared" si="5"/>
        <v>22</v>
      </c>
      <c r="I38" s="57" t="s">
        <v>139</v>
      </c>
    </row>
    <row r="39" spans="1:9" ht="12.75">
      <c r="A39" s="12">
        <v>35</v>
      </c>
      <c r="B39" s="16" t="s">
        <v>26</v>
      </c>
      <c r="C39" s="112" t="s">
        <v>51</v>
      </c>
      <c r="D39" s="47">
        <v>106</v>
      </c>
      <c r="E39" s="47">
        <v>0</v>
      </c>
      <c r="F39" s="47">
        <f t="shared" si="4"/>
        <v>106</v>
      </c>
      <c r="G39" s="47">
        <v>0</v>
      </c>
      <c r="H39" s="47">
        <f t="shared" si="5"/>
        <v>106</v>
      </c>
      <c r="I39" s="47">
        <v>0</v>
      </c>
    </row>
    <row r="40" spans="1:9" ht="12.75">
      <c r="A40" s="12">
        <v>36</v>
      </c>
      <c r="B40" s="16" t="s">
        <v>27</v>
      </c>
      <c r="C40" s="112" t="s">
        <v>51</v>
      </c>
      <c r="D40" s="47">
        <v>213</v>
      </c>
      <c r="E40" s="47">
        <v>5</v>
      </c>
      <c r="F40" s="47">
        <f t="shared" si="4"/>
        <v>218</v>
      </c>
      <c r="G40" s="47">
        <v>0</v>
      </c>
      <c r="H40" s="47">
        <f t="shared" si="5"/>
        <v>218</v>
      </c>
      <c r="I40" s="47">
        <v>6</v>
      </c>
    </row>
    <row r="41" spans="1:9" ht="12.75">
      <c r="A41" s="12">
        <v>37</v>
      </c>
      <c r="B41" s="14" t="s">
        <v>28</v>
      </c>
      <c r="C41" s="112" t="s">
        <v>51</v>
      </c>
      <c r="D41" s="47">
        <v>291</v>
      </c>
      <c r="E41" s="47">
        <v>28</v>
      </c>
      <c r="F41" s="47">
        <f t="shared" si="4"/>
        <v>319</v>
      </c>
      <c r="G41" s="47">
        <v>337</v>
      </c>
      <c r="H41" s="47">
        <f t="shared" si="5"/>
        <v>656</v>
      </c>
      <c r="I41" s="47">
        <v>1</v>
      </c>
    </row>
    <row r="42" spans="1:9" ht="12.75">
      <c r="A42" s="12">
        <v>38</v>
      </c>
      <c r="B42" s="14" t="s">
        <v>29</v>
      </c>
      <c r="C42" s="112" t="s">
        <v>51</v>
      </c>
      <c r="D42" s="47">
        <v>480</v>
      </c>
      <c r="E42" s="47">
        <v>0</v>
      </c>
      <c r="F42" s="47">
        <f t="shared" si="4"/>
        <v>480</v>
      </c>
      <c r="G42" s="47">
        <v>0</v>
      </c>
      <c r="H42" s="47">
        <f t="shared" si="5"/>
        <v>480</v>
      </c>
      <c r="I42" s="47">
        <v>0</v>
      </c>
    </row>
    <row r="43" spans="1:9" ht="12.75">
      <c r="A43" s="12">
        <v>39</v>
      </c>
      <c r="B43" s="14" t="s">
        <v>43</v>
      </c>
      <c r="C43" s="112" t="s">
        <v>51</v>
      </c>
      <c r="D43" s="47">
        <v>265</v>
      </c>
      <c r="E43" s="47">
        <v>21</v>
      </c>
      <c r="F43" s="47">
        <f t="shared" si="4"/>
        <v>286</v>
      </c>
      <c r="G43" s="47">
        <v>0</v>
      </c>
      <c r="H43" s="47">
        <f t="shared" si="5"/>
        <v>286</v>
      </c>
      <c r="I43" s="47">
        <v>0</v>
      </c>
    </row>
    <row r="44" spans="1:9" ht="12.75">
      <c r="A44" s="12">
        <v>40</v>
      </c>
      <c r="B44" s="14" t="s">
        <v>30</v>
      </c>
      <c r="C44" s="112" t="s">
        <v>51</v>
      </c>
      <c r="D44" s="47">
        <v>170</v>
      </c>
      <c r="E44" s="47">
        <v>2</v>
      </c>
      <c r="F44" s="47">
        <f t="shared" si="4"/>
        <v>172</v>
      </c>
      <c r="G44" s="47">
        <v>2</v>
      </c>
      <c r="H44" s="47">
        <f t="shared" si="5"/>
        <v>174</v>
      </c>
      <c r="I44" s="47">
        <v>0</v>
      </c>
    </row>
    <row r="45" spans="1:9" ht="12.75">
      <c r="A45" s="12">
        <v>41</v>
      </c>
      <c r="B45" s="13" t="s">
        <v>31</v>
      </c>
      <c r="C45" s="112" t="s">
        <v>51</v>
      </c>
      <c r="D45" s="47">
        <v>82</v>
      </c>
      <c r="E45" s="47">
        <v>0</v>
      </c>
      <c r="F45" s="47">
        <f t="shared" si="4"/>
        <v>82</v>
      </c>
      <c r="G45" s="47">
        <v>0</v>
      </c>
      <c r="H45" s="47">
        <f t="shared" si="5"/>
        <v>82</v>
      </c>
      <c r="I45" s="47">
        <v>486</v>
      </c>
    </row>
    <row r="46" spans="1:9" ht="12.75">
      <c r="A46" s="12">
        <v>42</v>
      </c>
      <c r="B46" s="40" t="s">
        <v>32</v>
      </c>
      <c r="C46" s="112" t="s">
        <v>51</v>
      </c>
      <c r="D46" s="47">
        <v>68</v>
      </c>
      <c r="E46" s="47">
        <v>3</v>
      </c>
      <c r="F46" s="47">
        <f t="shared" si="4"/>
        <v>71</v>
      </c>
      <c r="G46" s="47">
        <v>4</v>
      </c>
      <c r="H46" s="47">
        <f t="shared" si="5"/>
        <v>75</v>
      </c>
      <c r="I46" s="47">
        <v>0</v>
      </c>
    </row>
    <row r="47" spans="1:9" ht="12.75">
      <c r="A47" s="12">
        <v>43</v>
      </c>
      <c r="B47" s="14" t="s">
        <v>34</v>
      </c>
      <c r="C47" s="112" t="s">
        <v>52</v>
      </c>
      <c r="D47" s="47">
        <v>2613</v>
      </c>
      <c r="E47" s="47">
        <v>33</v>
      </c>
      <c r="F47" s="47">
        <f t="shared" si="4"/>
        <v>2646</v>
      </c>
      <c r="G47" s="47">
        <v>92</v>
      </c>
      <c r="H47" s="47">
        <f t="shared" si="5"/>
        <v>2738</v>
      </c>
      <c r="I47" s="47">
        <v>2304</v>
      </c>
    </row>
    <row r="48" spans="1:9" ht="12.75">
      <c r="A48" s="12">
        <v>44</v>
      </c>
      <c r="B48" s="87" t="s">
        <v>156</v>
      </c>
      <c r="C48" s="112" t="s">
        <v>52</v>
      </c>
      <c r="D48" s="47">
        <v>385</v>
      </c>
      <c r="E48" s="47">
        <v>20</v>
      </c>
      <c r="F48" s="47">
        <f t="shared" si="4"/>
        <v>405</v>
      </c>
      <c r="G48" s="47">
        <v>50</v>
      </c>
      <c r="H48" s="47">
        <f t="shared" si="5"/>
        <v>455</v>
      </c>
      <c r="I48" s="47">
        <v>1</v>
      </c>
    </row>
    <row r="49" spans="1:9" ht="12.75">
      <c r="A49" s="12">
        <v>45</v>
      </c>
      <c r="B49" s="14" t="s">
        <v>35</v>
      </c>
      <c r="C49" s="112" t="s">
        <v>52</v>
      </c>
      <c r="D49" s="47">
        <v>128</v>
      </c>
      <c r="E49" s="47">
        <v>0</v>
      </c>
      <c r="F49" s="47">
        <f t="shared" si="4"/>
        <v>128</v>
      </c>
      <c r="G49" s="47">
        <v>6</v>
      </c>
      <c r="H49" s="47">
        <f t="shared" si="5"/>
        <v>134</v>
      </c>
      <c r="I49" s="47">
        <v>0</v>
      </c>
    </row>
    <row r="50" spans="1:9" ht="12.75">
      <c r="A50" s="12">
        <v>46</v>
      </c>
      <c r="B50" s="14" t="s">
        <v>36</v>
      </c>
      <c r="C50" s="112" t="s">
        <v>52</v>
      </c>
      <c r="D50" s="47">
        <v>133</v>
      </c>
      <c r="E50" s="47">
        <v>1</v>
      </c>
      <c r="F50" s="47">
        <f t="shared" si="4"/>
        <v>134</v>
      </c>
      <c r="G50" s="47">
        <v>0</v>
      </c>
      <c r="H50" s="47">
        <f t="shared" si="5"/>
        <v>134</v>
      </c>
      <c r="I50" s="47">
        <v>0</v>
      </c>
    </row>
    <row r="51" spans="1:9" ht="12.75">
      <c r="A51" s="12">
        <v>47</v>
      </c>
      <c r="B51" s="14" t="s">
        <v>37</v>
      </c>
      <c r="C51" s="112" t="s">
        <v>52</v>
      </c>
      <c r="D51" s="47">
        <v>311</v>
      </c>
      <c r="E51" s="47">
        <v>12</v>
      </c>
      <c r="F51" s="47">
        <f t="shared" si="4"/>
        <v>323</v>
      </c>
      <c r="G51" s="47">
        <v>27</v>
      </c>
      <c r="H51" s="47">
        <f t="shared" si="5"/>
        <v>350</v>
      </c>
      <c r="I51" s="47">
        <v>0</v>
      </c>
    </row>
    <row r="52" spans="1:9" ht="12.75">
      <c r="A52" s="12">
        <v>48</v>
      </c>
      <c r="B52" s="14" t="s">
        <v>38</v>
      </c>
      <c r="C52" s="112" t="s">
        <v>52</v>
      </c>
      <c r="D52" s="47">
        <v>356</v>
      </c>
      <c r="E52" s="47">
        <v>12</v>
      </c>
      <c r="F52" s="47">
        <f t="shared" si="4"/>
        <v>368</v>
      </c>
      <c r="G52" s="47">
        <v>98</v>
      </c>
      <c r="H52" s="47">
        <f t="shared" si="5"/>
        <v>466</v>
      </c>
      <c r="I52" s="47">
        <v>4</v>
      </c>
    </row>
    <row r="53" spans="1:9" ht="12.75">
      <c r="A53" s="12">
        <v>49</v>
      </c>
      <c r="B53" s="14" t="s">
        <v>39</v>
      </c>
      <c r="C53" s="112" t="s">
        <v>52</v>
      </c>
      <c r="D53" s="47">
        <v>128</v>
      </c>
      <c r="E53" s="47">
        <v>11</v>
      </c>
      <c r="F53" s="47">
        <f t="shared" si="4"/>
        <v>139</v>
      </c>
      <c r="G53" s="47">
        <v>18</v>
      </c>
      <c r="H53" s="47">
        <f t="shared" si="5"/>
        <v>157</v>
      </c>
      <c r="I53" s="47">
        <v>0</v>
      </c>
    </row>
    <row r="54" spans="1:9" ht="12.75">
      <c r="A54" s="46">
        <v>50</v>
      </c>
      <c r="B54" s="40" t="s">
        <v>40</v>
      </c>
      <c r="C54" s="112" t="s">
        <v>52</v>
      </c>
      <c r="D54" s="47">
        <v>63</v>
      </c>
      <c r="E54" s="47">
        <v>4</v>
      </c>
      <c r="F54" s="47">
        <f t="shared" si="4"/>
        <v>67</v>
      </c>
      <c r="G54" s="47">
        <v>2</v>
      </c>
      <c r="H54" s="47">
        <f t="shared" si="5"/>
        <v>69</v>
      </c>
      <c r="I54" s="47">
        <v>0</v>
      </c>
    </row>
    <row r="55" spans="1:9" ht="12.75">
      <c r="A55" s="12">
        <v>51</v>
      </c>
      <c r="B55" s="87" t="s">
        <v>50</v>
      </c>
      <c r="C55" s="112" t="s">
        <v>123</v>
      </c>
      <c r="D55" s="47">
        <v>5</v>
      </c>
      <c r="E55" s="47">
        <v>3</v>
      </c>
      <c r="F55" s="47">
        <f t="shared" si="4"/>
        <v>8</v>
      </c>
      <c r="G55" s="47">
        <v>0</v>
      </c>
      <c r="H55" s="47">
        <f t="shared" si="5"/>
        <v>8</v>
      </c>
      <c r="I55" s="47">
        <v>0</v>
      </c>
    </row>
    <row r="56" spans="1:9" ht="12.75">
      <c r="A56" s="12">
        <v>52</v>
      </c>
      <c r="B56" s="147" t="s">
        <v>159</v>
      </c>
      <c r="C56" s="112" t="s">
        <v>123</v>
      </c>
      <c r="D56" s="57" t="s">
        <v>139</v>
      </c>
      <c r="E56" s="57" t="s">
        <v>139</v>
      </c>
      <c r="F56" s="47">
        <v>256</v>
      </c>
      <c r="G56" s="47">
        <v>0</v>
      </c>
      <c r="H56" s="47">
        <f t="shared" si="5"/>
        <v>256</v>
      </c>
      <c r="I56" s="47">
        <v>0</v>
      </c>
    </row>
    <row r="57" spans="1:9" ht="12.75">
      <c r="A57" s="46">
        <v>53</v>
      </c>
      <c r="B57" s="14" t="s">
        <v>124</v>
      </c>
      <c r="C57" s="112" t="s">
        <v>123</v>
      </c>
      <c r="D57" s="47">
        <v>87</v>
      </c>
      <c r="E57" s="47">
        <v>6</v>
      </c>
      <c r="F57" s="47">
        <v>93</v>
      </c>
      <c r="G57" s="47">
        <v>0</v>
      </c>
      <c r="H57" s="47">
        <f t="shared" si="5"/>
        <v>93</v>
      </c>
      <c r="I57" s="47">
        <v>0</v>
      </c>
    </row>
    <row r="58" spans="1:9" ht="12.75">
      <c r="A58" s="12">
        <v>54</v>
      </c>
      <c r="B58" s="13" t="s">
        <v>157</v>
      </c>
      <c r="C58" s="112" t="s">
        <v>123</v>
      </c>
      <c r="D58" s="47">
        <v>104</v>
      </c>
      <c r="E58" s="47">
        <v>0</v>
      </c>
      <c r="F58" s="47">
        <f>D58+E58</f>
        <v>104</v>
      </c>
      <c r="G58" s="47">
        <v>1</v>
      </c>
      <c r="H58" s="47">
        <f t="shared" si="5"/>
        <v>105</v>
      </c>
      <c r="I58" s="47">
        <v>0</v>
      </c>
    </row>
    <row r="59" spans="1:9" ht="12.75">
      <c r="A59" s="12">
        <v>55</v>
      </c>
      <c r="B59" s="14" t="s">
        <v>155</v>
      </c>
      <c r="C59" s="112" t="s">
        <v>53</v>
      </c>
      <c r="D59" s="47">
        <v>21</v>
      </c>
      <c r="E59" s="47">
        <v>2</v>
      </c>
      <c r="F59" s="47">
        <f>D59+E59</f>
        <v>23</v>
      </c>
      <c r="G59" s="47">
        <v>0</v>
      </c>
      <c r="H59" s="47">
        <f t="shared" si="5"/>
        <v>23</v>
      </c>
      <c r="I59" s="47">
        <v>0</v>
      </c>
    </row>
    <row r="60" spans="1:9" ht="12.75">
      <c r="A60" s="46">
        <v>56</v>
      </c>
      <c r="B60" s="119" t="s">
        <v>154</v>
      </c>
      <c r="C60" s="123" t="s">
        <v>53</v>
      </c>
      <c r="D60" s="47" t="s">
        <v>139</v>
      </c>
      <c r="E60" s="47" t="s">
        <v>139</v>
      </c>
      <c r="F60" s="47" t="s">
        <v>139</v>
      </c>
      <c r="G60" s="47" t="s">
        <v>139</v>
      </c>
      <c r="H60" s="47" t="s">
        <v>139</v>
      </c>
      <c r="I60" s="47" t="s">
        <v>139</v>
      </c>
    </row>
    <row r="61" spans="1:9" ht="12.75">
      <c r="A61" s="12">
        <v>57</v>
      </c>
      <c r="B61" s="14" t="s">
        <v>46</v>
      </c>
      <c r="C61" s="112" t="s">
        <v>53</v>
      </c>
      <c r="D61" s="47">
        <v>504</v>
      </c>
      <c r="E61" s="47">
        <v>4</v>
      </c>
      <c r="F61" s="47">
        <f>D61+E61</f>
        <v>508</v>
      </c>
      <c r="G61" s="47">
        <v>0</v>
      </c>
      <c r="H61" s="47">
        <f t="shared" si="5"/>
        <v>508</v>
      </c>
      <c r="I61" s="47">
        <v>475</v>
      </c>
    </row>
    <row r="62" spans="1:9" ht="12.75">
      <c r="A62" s="99" t="s">
        <v>140</v>
      </c>
      <c r="B62" s="99" t="s">
        <v>48</v>
      </c>
      <c r="C62" s="13"/>
      <c r="D62" s="148">
        <f aca="true" t="shared" si="6" ref="D62:I62">SUM(D5:D61)</f>
        <v>15440</v>
      </c>
      <c r="E62" s="148">
        <f t="shared" si="6"/>
        <v>780</v>
      </c>
      <c r="F62" s="148">
        <f t="shared" si="6"/>
        <v>19123</v>
      </c>
      <c r="G62" s="148">
        <f t="shared" si="6"/>
        <v>3076</v>
      </c>
      <c r="H62" s="148">
        <f t="shared" si="6"/>
        <v>23417</v>
      </c>
      <c r="I62" s="148">
        <f t="shared" si="6"/>
        <v>13513</v>
      </c>
    </row>
    <row r="63" spans="1:9" ht="12.75">
      <c r="A63" s="21"/>
      <c r="B63" s="21"/>
      <c r="C63" s="36"/>
      <c r="D63" s="50"/>
      <c r="E63" s="51"/>
      <c r="F63" s="51"/>
      <c r="G63" s="51"/>
      <c r="H63" s="51"/>
      <c r="I63" s="51"/>
    </row>
    <row r="64" spans="1:9" ht="12.75">
      <c r="A64" s="30" t="s">
        <v>56</v>
      </c>
      <c r="B64" s="30"/>
      <c r="C64" s="9"/>
      <c r="D64" s="9"/>
      <c r="E64" s="20"/>
      <c r="F64" s="20"/>
      <c r="G64" s="20"/>
      <c r="H64" s="20"/>
      <c r="I64" s="20"/>
    </row>
    <row r="65" spans="1:9" ht="12.75">
      <c r="A65" s="31" t="s">
        <v>58</v>
      </c>
      <c r="B65" s="30"/>
      <c r="C65" s="9"/>
      <c r="D65" s="9"/>
      <c r="E65" s="20"/>
      <c r="F65" s="20"/>
      <c r="G65" s="20"/>
      <c r="H65" s="20"/>
      <c r="I65" s="20"/>
    </row>
    <row r="66" spans="1:9" ht="12.75">
      <c r="A66" s="31" t="s">
        <v>59</v>
      </c>
      <c r="B66" s="30"/>
      <c r="C66" s="9"/>
      <c r="D66" s="9"/>
      <c r="E66" s="20"/>
      <c r="F66" s="20"/>
      <c r="G66" s="20"/>
      <c r="H66" s="20"/>
      <c r="I66" s="20"/>
    </row>
    <row r="67" spans="1:9" ht="12.75">
      <c r="A67" s="174" t="s">
        <v>125</v>
      </c>
      <c r="B67" s="179"/>
      <c r="C67" s="9"/>
      <c r="D67" s="9"/>
      <c r="E67" s="20"/>
      <c r="F67" s="20"/>
      <c r="G67" s="20"/>
      <c r="H67" s="20"/>
      <c r="I67" s="20"/>
    </row>
    <row r="68" spans="1:9" ht="12.75">
      <c r="A68" s="31" t="s">
        <v>60</v>
      </c>
      <c r="B68" s="30"/>
      <c r="C68" s="9"/>
      <c r="D68" s="9"/>
      <c r="E68" s="20"/>
      <c r="F68" s="20"/>
      <c r="G68" s="20"/>
      <c r="H68" s="20"/>
      <c r="I68" s="20"/>
    </row>
    <row r="69" spans="1:9" ht="12.75">
      <c r="A69" s="21"/>
      <c r="B69" s="21"/>
      <c r="C69" s="9"/>
      <c r="D69" s="9"/>
      <c r="E69" s="20"/>
      <c r="F69" s="20"/>
      <c r="G69" s="20"/>
      <c r="H69" s="20"/>
      <c r="I69" s="20"/>
    </row>
    <row r="70" spans="1:9" ht="12.75">
      <c r="A70" s="31" t="s">
        <v>57</v>
      </c>
      <c r="B70" s="48"/>
      <c r="C70" s="48"/>
      <c r="D70" s="48"/>
      <c r="E70" s="48"/>
      <c r="F70" s="48"/>
      <c r="G70" s="48"/>
      <c r="H70" s="48"/>
      <c r="I70" s="48"/>
    </row>
    <row r="71" spans="1:9" ht="12.75">
      <c r="A71" s="21"/>
      <c r="B71" s="21"/>
      <c r="C71" s="9"/>
      <c r="D71" s="9"/>
      <c r="E71" s="20"/>
      <c r="F71" s="20"/>
      <c r="G71" s="20"/>
      <c r="H71" s="20"/>
      <c r="I71" s="20"/>
    </row>
    <row r="72" spans="1:9" ht="12.75">
      <c r="A72" s="9"/>
      <c r="B72" s="36"/>
      <c r="C72" s="22"/>
      <c r="D72" s="51"/>
      <c r="E72" s="51"/>
      <c r="F72" s="51"/>
      <c r="G72" s="51"/>
      <c r="H72" s="51"/>
      <c r="I72" s="51"/>
    </row>
    <row r="73" spans="1:9" ht="12.75">
      <c r="A73" s="9"/>
      <c r="B73" s="36"/>
      <c r="C73" s="22"/>
      <c r="D73" s="51"/>
      <c r="E73" s="51"/>
      <c r="F73" s="51"/>
      <c r="G73" s="51"/>
      <c r="H73" s="51"/>
      <c r="I73" s="51"/>
    </row>
    <row r="74" spans="1:9" ht="12.75">
      <c r="A74" s="9"/>
      <c r="B74" s="36"/>
      <c r="C74" s="22"/>
      <c r="D74" s="51"/>
      <c r="E74" s="51"/>
      <c r="F74" s="51"/>
      <c r="G74" s="51"/>
      <c r="H74" s="51"/>
      <c r="I74" s="51"/>
    </row>
  </sheetData>
  <mergeCells count="3">
    <mergeCell ref="A67:B67"/>
    <mergeCell ref="A2:C2"/>
    <mergeCell ref="A3:C3"/>
  </mergeCells>
  <printOptions horizontalCentered="1"/>
  <pageMargins left="0.75" right="0.75" top="0.7874015748031497" bottom="0.787401574803149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4" sqref="A64:IV64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6.875" style="0" customWidth="1"/>
    <col min="4" max="5" width="7.75390625" style="0" customWidth="1"/>
    <col min="6" max="6" width="7.25390625" style="0" customWidth="1"/>
    <col min="7" max="8" width="7.375" style="0" customWidth="1"/>
  </cols>
  <sheetData>
    <row r="1" spans="1:9" ht="12.75">
      <c r="A1" s="180" t="s">
        <v>128</v>
      </c>
      <c r="B1" s="181"/>
      <c r="C1" s="181"/>
      <c r="D1" s="181"/>
      <c r="E1" s="181"/>
      <c r="F1" s="181"/>
      <c r="G1" s="181"/>
      <c r="H1" s="181"/>
      <c r="I1" s="52"/>
    </row>
    <row r="3" spans="1:9" ht="36.75" customHeight="1">
      <c r="A3" s="59"/>
      <c r="B3" s="59" t="s">
        <v>0</v>
      </c>
      <c r="C3" s="60" t="s">
        <v>47</v>
      </c>
      <c r="D3" s="61" t="s">
        <v>74</v>
      </c>
      <c r="E3" s="61" t="s">
        <v>75</v>
      </c>
      <c r="F3" s="61" t="s">
        <v>76</v>
      </c>
      <c r="G3" s="61" t="s">
        <v>77</v>
      </c>
      <c r="H3" s="61" t="s">
        <v>78</v>
      </c>
      <c r="I3" s="61" t="s">
        <v>79</v>
      </c>
    </row>
    <row r="4" spans="1:9" ht="12.75">
      <c r="A4" s="12">
        <v>1</v>
      </c>
      <c r="B4" s="14" t="s">
        <v>44</v>
      </c>
      <c r="C4" s="123" t="s">
        <v>51</v>
      </c>
      <c r="D4" s="128">
        <v>23689</v>
      </c>
      <c r="E4" s="149">
        <v>8594</v>
      </c>
      <c r="F4" s="149">
        <v>0</v>
      </c>
      <c r="G4" s="149">
        <v>0</v>
      </c>
      <c r="H4" s="149">
        <f aca="true" t="shared" si="0" ref="H4:H35">D4+E4+F4+G4</f>
        <v>32283</v>
      </c>
      <c r="I4" s="150">
        <v>40</v>
      </c>
    </row>
    <row r="5" spans="1:9" ht="12.75">
      <c r="A5" s="46">
        <v>2</v>
      </c>
      <c r="B5" s="13" t="s">
        <v>33</v>
      </c>
      <c r="C5" s="123" t="s">
        <v>51</v>
      </c>
      <c r="D5" s="128">
        <v>4112</v>
      </c>
      <c r="E5" s="149">
        <v>97</v>
      </c>
      <c r="F5" s="149">
        <v>2400</v>
      </c>
      <c r="G5" s="149">
        <v>0</v>
      </c>
      <c r="H5" s="149">
        <f t="shared" si="0"/>
        <v>6609</v>
      </c>
      <c r="I5" s="150">
        <v>4930</v>
      </c>
    </row>
    <row r="6" spans="1:9" ht="12.75">
      <c r="A6" s="12">
        <v>3</v>
      </c>
      <c r="B6" s="14" t="s">
        <v>1</v>
      </c>
      <c r="C6" s="112" t="s">
        <v>51</v>
      </c>
      <c r="D6" s="128">
        <v>312</v>
      </c>
      <c r="E6" s="149">
        <v>540</v>
      </c>
      <c r="F6" s="149">
        <v>0</v>
      </c>
      <c r="G6" s="149">
        <v>0</v>
      </c>
      <c r="H6" s="149">
        <f t="shared" si="0"/>
        <v>852</v>
      </c>
      <c r="I6" s="150">
        <v>0</v>
      </c>
    </row>
    <row r="7" spans="1:9" ht="12.75">
      <c r="A7" s="12">
        <v>4</v>
      </c>
      <c r="B7" s="14" t="s">
        <v>2</v>
      </c>
      <c r="C7" s="112" t="s">
        <v>51</v>
      </c>
      <c r="D7" s="128">
        <v>594</v>
      </c>
      <c r="E7" s="149">
        <v>3869</v>
      </c>
      <c r="F7" s="149">
        <v>0</v>
      </c>
      <c r="G7" s="149">
        <v>0</v>
      </c>
      <c r="H7" s="149">
        <f t="shared" si="0"/>
        <v>4463</v>
      </c>
      <c r="I7" s="150">
        <v>0</v>
      </c>
    </row>
    <row r="8" spans="1:9" ht="12.75">
      <c r="A8" s="12">
        <v>5</v>
      </c>
      <c r="B8" s="14" t="s">
        <v>3</v>
      </c>
      <c r="C8" s="112" t="s">
        <v>51</v>
      </c>
      <c r="D8" s="128">
        <v>764</v>
      </c>
      <c r="E8" s="149">
        <v>199</v>
      </c>
      <c r="F8" s="149">
        <v>0</v>
      </c>
      <c r="G8" s="149">
        <v>0</v>
      </c>
      <c r="H8" s="149">
        <f t="shared" si="0"/>
        <v>963</v>
      </c>
      <c r="I8" s="150">
        <v>2</v>
      </c>
    </row>
    <row r="9" spans="1:9" ht="12.75">
      <c r="A9" s="12">
        <v>6</v>
      </c>
      <c r="B9" s="14" t="s">
        <v>4</v>
      </c>
      <c r="C9" s="112" t="s">
        <v>51</v>
      </c>
      <c r="D9" s="128">
        <v>137</v>
      </c>
      <c r="E9" s="149">
        <v>2</v>
      </c>
      <c r="F9" s="149">
        <v>0</v>
      </c>
      <c r="G9" s="149">
        <v>0</v>
      </c>
      <c r="H9" s="149">
        <f t="shared" si="0"/>
        <v>139</v>
      </c>
      <c r="I9" s="150">
        <v>0</v>
      </c>
    </row>
    <row r="10" spans="1:9" ht="12.75">
      <c r="A10" s="12">
        <v>7</v>
      </c>
      <c r="B10" s="14" t="s">
        <v>158</v>
      </c>
      <c r="C10" s="112" t="s">
        <v>51</v>
      </c>
      <c r="D10" s="128">
        <v>1298</v>
      </c>
      <c r="E10" s="149">
        <v>0</v>
      </c>
      <c r="F10" s="149">
        <v>0</v>
      </c>
      <c r="G10" s="149">
        <v>0</v>
      </c>
      <c r="H10" s="149">
        <f t="shared" si="0"/>
        <v>1298</v>
      </c>
      <c r="I10" s="150">
        <v>0</v>
      </c>
    </row>
    <row r="11" spans="1:9" ht="12.75">
      <c r="A11" s="12">
        <v>8</v>
      </c>
      <c r="B11" s="14" t="s">
        <v>6</v>
      </c>
      <c r="C11" s="112" t="s">
        <v>51</v>
      </c>
      <c r="D11" s="128">
        <v>1099</v>
      </c>
      <c r="E11" s="149">
        <v>10</v>
      </c>
      <c r="F11" s="149">
        <v>0</v>
      </c>
      <c r="G11" s="149">
        <v>0</v>
      </c>
      <c r="H11" s="149">
        <f t="shared" si="0"/>
        <v>1109</v>
      </c>
      <c r="I11" s="150">
        <v>122</v>
      </c>
    </row>
    <row r="12" spans="1:9" ht="12.75">
      <c r="A12" s="12">
        <v>9</v>
      </c>
      <c r="B12" s="14" t="s">
        <v>5</v>
      </c>
      <c r="C12" s="112" t="s">
        <v>51</v>
      </c>
      <c r="D12" s="128">
        <v>545</v>
      </c>
      <c r="E12" s="149">
        <v>16</v>
      </c>
      <c r="F12" s="149">
        <v>0</v>
      </c>
      <c r="G12" s="149">
        <v>0</v>
      </c>
      <c r="H12" s="149">
        <f t="shared" si="0"/>
        <v>561</v>
      </c>
      <c r="I12" s="150">
        <v>0</v>
      </c>
    </row>
    <row r="13" spans="1:9" ht="12.75">
      <c r="A13" s="12">
        <v>10</v>
      </c>
      <c r="B13" s="14" t="s">
        <v>7</v>
      </c>
      <c r="C13" s="112" t="s">
        <v>51</v>
      </c>
      <c r="D13" s="128">
        <v>330</v>
      </c>
      <c r="E13" s="149">
        <v>9</v>
      </c>
      <c r="F13" s="149">
        <v>45</v>
      </c>
      <c r="G13" s="149">
        <v>0</v>
      </c>
      <c r="H13" s="149">
        <f t="shared" si="0"/>
        <v>384</v>
      </c>
      <c r="I13" s="150">
        <v>94</v>
      </c>
    </row>
    <row r="14" spans="1:9" ht="12.75">
      <c r="A14" s="62">
        <v>11</v>
      </c>
      <c r="B14" s="14" t="s">
        <v>8</v>
      </c>
      <c r="C14" s="112" t="s">
        <v>51</v>
      </c>
      <c r="D14" s="128">
        <v>546</v>
      </c>
      <c r="E14" s="149">
        <v>309</v>
      </c>
      <c r="F14" s="149">
        <v>29</v>
      </c>
      <c r="G14" s="149">
        <v>0</v>
      </c>
      <c r="H14" s="149">
        <f t="shared" si="0"/>
        <v>884</v>
      </c>
      <c r="I14" s="150">
        <v>0</v>
      </c>
    </row>
    <row r="15" spans="1:9" ht="12.75">
      <c r="A15" s="12">
        <v>12</v>
      </c>
      <c r="B15" s="14" t="s">
        <v>9</v>
      </c>
      <c r="C15" s="112" t="s">
        <v>51</v>
      </c>
      <c r="D15" s="128">
        <v>1371</v>
      </c>
      <c r="E15" s="149">
        <v>20</v>
      </c>
      <c r="F15" s="149">
        <v>0</v>
      </c>
      <c r="G15" s="149">
        <v>0</v>
      </c>
      <c r="H15" s="149">
        <f t="shared" si="0"/>
        <v>1391</v>
      </c>
      <c r="I15" s="150">
        <v>0</v>
      </c>
    </row>
    <row r="16" spans="1:9" ht="12.75">
      <c r="A16" s="12">
        <v>13</v>
      </c>
      <c r="B16" s="13" t="s">
        <v>42</v>
      </c>
      <c r="C16" s="112" t="s">
        <v>51</v>
      </c>
      <c r="D16" s="128">
        <v>4366</v>
      </c>
      <c r="E16" s="149">
        <v>48</v>
      </c>
      <c r="F16" s="149">
        <v>0</v>
      </c>
      <c r="G16" s="149">
        <v>0</v>
      </c>
      <c r="H16" s="149">
        <f t="shared" si="0"/>
        <v>4414</v>
      </c>
      <c r="I16" s="150">
        <v>305</v>
      </c>
    </row>
    <row r="17" spans="1:9" ht="12.75">
      <c r="A17" s="12">
        <v>14</v>
      </c>
      <c r="B17" s="14" t="s">
        <v>10</v>
      </c>
      <c r="C17" s="112" t="s">
        <v>51</v>
      </c>
      <c r="D17" s="128">
        <v>1710</v>
      </c>
      <c r="E17" s="149">
        <v>0</v>
      </c>
      <c r="F17" s="149">
        <v>0</v>
      </c>
      <c r="G17" s="149">
        <v>0</v>
      </c>
      <c r="H17" s="149">
        <f t="shared" si="0"/>
        <v>1710</v>
      </c>
      <c r="I17" s="150">
        <v>13</v>
      </c>
    </row>
    <row r="18" spans="1:9" ht="12.75">
      <c r="A18" s="12">
        <v>15</v>
      </c>
      <c r="B18" s="87" t="s">
        <v>11</v>
      </c>
      <c r="C18" s="123" t="s">
        <v>51</v>
      </c>
      <c r="D18" s="128">
        <v>3760</v>
      </c>
      <c r="E18" s="149">
        <v>5</v>
      </c>
      <c r="F18" s="149">
        <v>0</v>
      </c>
      <c r="G18" s="149">
        <v>0</v>
      </c>
      <c r="H18" s="149">
        <f t="shared" si="0"/>
        <v>3765</v>
      </c>
      <c r="I18" s="150">
        <v>448</v>
      </c>
    </row>
    <row r="19" spans="1:9" ht="12.75">
      <c r="A19" s="12">
        <v>16</v>
      </c>
      <c r="B19" s="14" t="s">
        <v>12</v>
      </c>
      <c r="C19" s="112" t="s">
        <v>51</v>
      </c>
      <c r="D19" s="128">
        <v>2103</v>
      </c>
      <c r="E19" s="149">
        <v>0</v>
      </c>
      <c r="F19" s="149">
        <v>0</v>
      </c>
      <c r="G19" s="149">
        <v>0</v>
      </c>
      <c r="H19" s="149">
        <f t="shared" si="0"/>
        <v>2103</v>
      </c>
      <c r="I19" s="150">
        <v>170</v>
      </c>
    </row>
    <row r="20" spans="1:9" ht="12.75">
      <c r="A20" s="12">
        <v>17</v>
      </c>
      <c r="B20" s="14" t="s">
        <v>13</v>
      </c>
      <c r="C20" s="112" t="s">
        <v>51</v>
      </c>
      <c r="D20" s="128">
        <v>660</v>
      </c>
      <c r="E20" s="149">
        <v>1</v>
      </c>
      <c r="F20" s="149">
        <v>0</v>
      </c>
      <c r="G20" s="149">
        <v>5</v>
      </c>
      <c r="H20" s="149">
        <f t="shared" si="0"/>
        <v>666</v>
      </c>
      <c r="I20" s="150">
        <v>0</v>
      </c>
    </row>
    <row r="21" spans="1:9" ht="12.75">
      <c r="A21" s="12">
        <v>18</v>
      </c>
      <c r="B21" s="14" t="s">
        <v>14</v>
      </c>
      <c r="C21" s="112" t="s">
        <v>51</v>
      </c>
      <c r="D21" s="128">
        <v>1312</v>
      </c>
      <c r="E21" s="149">
        <v>0</v>
      </c>
      <c r="F21" s="149">
        <v>0</v>
      </c>
      <c r="G21" s="149">
        <v>0</v>
      </c>
      <c r="H21" s="149">
        <f t="shared" si="0"/>
        <v>1312</v>
      </c>
      <c r="I21" s="150">
        <v>0</v>
      </c>
    </row>
    <row r="22" spans="1:9" ht="12.75">
      <c r="A22" s="12">
        <v>19</v>
      </c>
      <c r="B22" s="14" t="s">
        <v>15</v>
      </c>
      <c r="C22" s="112" t="s">
        <v>51</v>
      </c>
      <c r="D22" s="128">
        <v>677</v>
      </c>
      <c r="E22" s="149">
        <v>0</v>
      </c>
      <c r="F22" s="149">
        <v>0</v>
      </c>
      <c r="G22" s="149">
        <v>0</v>
      </c>
      <c r="H22" s="149">
        <f t="shared" si="0"/>
        <v>677</v>
      </c>
      <c r="I22" s="150">
        <v>0</v>
      </c>
    </row>
    <row r="23" spans="1:9" ht="12.75">
      <c r="A23" s="12">
        <v>20</v>
      </c>
      <c r="B23" s="14" t="s">
        <v>16</v>
      </c>
      <c r="C23" s="112" t="s">
        <v>51</v>
      </c>
      <c r="D23" s="128">
        <v>82</v>
      </c>
      <c r="E23" s="149">
        <v>7</v>
      </c>
      <c r="F23" s="149">
        <v>0</v>
      </c>
      <c r="G23" s="149">
        <v>0</v>
      </c>
      <c r="H23" s="149">
        <f t="shared" si="0"/>
        <v>89</v>
      </c>
      <c r="I23" s="150">
        <v>0</v>
      </c>
    </row>
    <row r="24" spans="1:9" ht="12.75">
      <c r="A24" s="12">
        <v>21</v>
      </c>
      <c r="B24" s="14" t="s">
        <v>17</v>
      </c>
      <c r="C24" s="112" t="s">
        <v>51</v>
      </c>
      <c r="D24" s="128">
        <v>536</v>
      </c>
      <c r="E24" s="149">
        <v>2</v>
      </c>
      <c r="F24" s="149">
        <v>0</v>
      </c>
      <c r="G24" s="149">
        <v>0</v>
      </c>
      <c r="H24" s="149">
        <f t="shared" si="0"/>
        <v>538</v>
      </c>
      <c r="I24" s="150">
        <v>0</v>
      </c>
    </row>
    <row r="25" spans="1:9" ht="12.75">
      <c r="A25" s="12">
        <v>22</v>
      </c>
      <c r="B25" s="14" t="s">
        <v>18</v>
      </c>
      <c r="C25" s="112" t="s">
        <v>51</v>
      </c>
      <c r="D25" s="128">
        <v>57</v>
      </c>
      <c r="E25" s="149">
        <v>0</v>
      </c>
      <c r="F25" s="149">
        <v>0</v>
      </c>
      <c r="G25" s="149">
        <v>0</v>
      </c>
      <c r="H25" s="149">
        <f t="shared" si="0"/>
        <v>57</v>
      </c>
      <c r="I25" s="150">
        <v>0</v>
      </c>
    </row>
    <row r="26" spans="1:9" ht="12.75">
      <c r="A26" s="12">
        <v>23</v>
      </c>
      <c r="B26" s="14" t="s">
        <v>19</v>
      </c>
      <c r="C26" s="112" t="s">
        <v>51</v>
      </c>
      <c r="D26" s="128">
        <v>1122</v>
      </c>
      <c r="E26" s="149">
        <v>435</v>
      </c>
      <c r="F26" s="149">
        <v>0</v>
      </c>
      <c r="G26" s="149">
        <v>0</v>
      </c>
      <c r="H26" s="149">
        <f t="shared" si="0"/>
        <v>1557</v>
      </c>
      <c r="I26" s="150">
        <v>539</v>
      </c>
    </row>
    <row r="27" spans="1:9" ht="12.75">
      <c r="A27" s="12">
        <v>24</v>
      </c>
      <c r="B27" s="14" t="s">
        <v>20</v>
      </c>
      <c r="C27" s="112" t="s">
        <v>51</v>
      </c>
      <c r="D27" s="128">
        <v>36</v>
      </c>
      <c r="E27" s="149">
        <v>0</v>
      </c>
      <c r="F27" s="149">
        <v>0</v>
      </c>
      <c r="G27" s="149">
        <v>0</v>
      </c>
      <c r="H27" s="149">
        <f t="shared" si="0"/>
        <v>36</v>
      </c>
      <c r="I27" s="150">
        <v>0</v>
      </c>
    </row>
    <row r="28" spans="1:9" ht="12.75">
      <c r="A28" s="12">
        <v>25</v>
      </c>
      <c r="B28" s="14" t="s">
        <v>21</v>
      </c>
      <c r="C28" s="112" t="s">
        <v>51</v>
      </c>
      <c r="D28" s="128">
        <v>837</v>
      </c>
      <c r="E28" s="149">
        <v>18</v>
      </c>
      <c r="F28" s="149">
        <v>0</v>
      </c>
      <c r="G28" s="149">
        <v>0</v>
      </c>
      <c r="H28" s="150">
        <f t="shared" si="0"/>
        <v>855</v>
      </c>
      <c r="I28" s="150">
        <v>0</v>
      </c>
    </row>
    <row r="29" spans="1:9" ht="12.75">
      <c r="A29" s="12">
        <v>26</v>
      </c>
      <c r="B29" s="119" t="s">
        <v>153</v>
      </c>
      <c r="C29" s="123" t="s">
        <v>51</v>
      </c>
      <c r="D29" s="128">
        <v>808</v>
      </c>
      <c r="E29" s="149">
        <v>40</v>
      </c>
      <c r="F29" s="149">
        <v>0</v>
      </c>
      <c r="G29" s="149">
        <v>0</v>
      </c>
      <c r="H29" s="149">
        <f t="shared" si="0"/>
        <v>848</v>
      </c>
      <c r="I29" s="150">
        <v>134</v>
      </c>
    </row>
    <row r="30" spans="1:9" ht="12.75">
      <c r="A30" s="12">
        <v>27</v>
      </c>
      <c r="B30" s="14" t="s">
        <v>22</v>
      </c>
      <c r="C30" s="112" t="s">
        <v>51</v>
      </c>
      <c r="D30" s="128">
        <v>1905</v>
      </c>
      <c r="E30" s="149">
        <v>358</v>
      </c>
      <c r="F30" s="149">
        <v>25</v>
      </c>
      <c r="G30" s="149">
        <v>18</v>
      </c>
      <c r="H30" s="149">
        <f t="shared" si="0"/>
        <v>2306</v>
      </c>
      <c r="I30" s="150">
        <v>315</v>
      </c>
    </row>
    <row r="31" spans="1:9" ht="12.75">
      <c r="A31" s="12">
        <v>28</v>
      </c>
      <c r="B31" s="14" t="s">
        <v>23</v>
      </c>
      <c r="C31" s="112" t="s">
        <v>51</v>
      </c>
      <c r="D31" s="128">
        <v>907</v>
      </c>
      <c r="E31" s="149">
        <v>19</v>
      </c>
      <c r="F31" s="149">
        <v>0</v>
      </c>
      <c r="G31" s="149">
        <v>0</v>
      </c>
      <c r="H31" s="149">
        <f t="shared" si="0"/>
        <v>926</v>
      </c>
      <c r="I31" s="150">
        <v>0</v>
      </c>
    </row>
    <row r="32" spans="1:9" ht="12.75">
      <c r="A32" s="12">
        <v>29</v>
      </c>
      <c r="B32" s="14" t="s">
        <v>122</v>
      </c>
      <c r="C32" s="112" t="s">
        <v>51</v>
      </c>
      <c r="D32" s="128">
        <v>1391</v>
      </c>
      <c r="E32" s="149">
        <v>7</v>
      </c>
      <c r="F32" s="149">
        <v>0</v>
      </c>
      <c r="G32" s="149">
        <v>0</v>
      </c>
      <c r="H32" s="149">
        <f t="shared" si="0"/>
        <v>1398</v>
      </c>
      <c r="I32" s="150">
        <v>0</v>
      </c>
    </row>
    <row r="33" spans="1:9" ht="12.75">
      <c r="A33" s="12">
        <v>30</v>
      </c>
      <c r="B33" s="14" t="s">
        <v>45</v>
      </c>
      <c r="C33" s="112" t="s">
        <v>51</v>
      </c>
      <c r="D33" s="128">
        <v>13129</v>
      </c>
      <c r="E33" s="149">
        <v>3524</v>
      </c>
      <c r="F33" s="149">
        <v>0</v>
      </c>
      <c r="G33" s="149">
        <v>0</v>
      </c>
      <c r="H33" s="149">
        <f t="shared" si="0"/>
        <v>16653</v>
      </c>
      <c r="I33" s="150">
        <v>761</v>
      </c>
    </row>
    <row r="34" spans="1:9" ht="12.75">
      <c r="A34" s="12">
        <v>31</v>
      </c>
      <c r="B34" s="14" t="s">
        <v>24</v>
      </c>
      <c r="C34" s="112" t="s">
        <v>51</v>
      </c>
      <c r="D34" s="128">
        <v>2094</v>
      </c>
      <c r="E34" s="149">
        <v>20</v>
      </c>
      <c r="F34" s="149">
        <v>0</v>
      </c>
      <c r="G34" s="149">
        <v>0</v>
      </c>
      <c r="H34" s="149">
        <f t="shared" si="0"/>
        <v>2114</v>
      </c>
      <c r="I34" s="150">
        <v>1598</v>
      </c>
    </row>
    <row r="35" spans="1:9" ht="12.75">
      <c r="A35" s="12">
        <v>32</v>
      </c>
      <c r="B35" s="15" t="s">
        <v>25</v>
      </c>
      <c r="C35" s="112" t="s">
        <v>51</v>
      </c>
      <c r="D35" s="128">
        <v>209</v>
      </c>
      <c r="E35" s="149">
        <v>10</v>
      </c>
      <c r="F35" s="149">
        <v>0</v>
      </c>
      <c r="G35" s="149">
        <v>0</v>
      </c>
      <c r="H35" s="149">
        <f t="shared" si="0"/>
        <v>219</v>
      </c>
      <c r="I35" s="150">
        <v>0</v>
      </c>
    </row>
    <row r="36" spans="1:9" ht="12.75">
      <c r="A36" s="12">
        <v>33</v>
      </c>
      <c r="B36" s="16" t="s">
        <v>61</v>
      </c>
      <c r="C36" s="112" t="s">
        <v>51</v>
      </c>
      <c r="D36" s="128">
        <v>306</v>
      </c>
      <c r="E36" s="149">
        <v>0</v>
      </c>
      <c r="F36" s="149">
        <v>0</v>
      </c>
      <c r="G36" s="149">
        <v>0</v>
      </c>
      <c r="H36" s="149">
        <f aca="true" t="shared" si="1" ref="H36:H58">D36+E36+F36+G36</f>
        <v>306</v>
      </c>
      <c r="I36" s="150">
        <v>0</v>
      </c>
    </row>
    <row r="37" spans="1:9" ht="12.75">
      <c r="A37" s="12">
        <v>34</v>
      </c>
      <c r="B37" s="16" t="s">
        <v>41</v>
      </c>
      <c r="C37" s="112" t="s">
        <v>51</v>
      </c>
      <c r="D37" s="128">
        <v>95</v>
      </c>
      <c r="E37" s="149">
        <v>15</v>
      </c>
      <c r="F37" s="149">
        <v>0</v>
      </c>
      <c r="G37" s="149">
        <v>0</v>
      </c>
      <c r="H37" s="149">
        <f t="shared" si="1"/>
        <v>110</v>
      </c>
      <c r="I37" s="150">
        <v>0</v>
      </c>
    </row>
    <row r="38" spans="1:9" ht="12.75">
      <c r="A38" s="12">
        <v>35</v>
      </c>
      <c r="B38" s="16" t="s">
        <v>26</v>
      </c>
      <c r="C38" s="112" t="s">
        <v>51</v>
      </c>
      <c r="D38" s="128">
        <v>835</v>
      </c>
      <c r="E38" s="149">
        <v>9</v>
      </c>
      <c r="F38" s="149">
        <v>55</v>
      </c>
      <c r="G38" s="149">
        <v>0</v>
      </c>
      <c r="H38" s="149">
        <f t="shared" si="1"/>
        <v>899</v>
      </c>
      <c r="I38" s="150">
        <v>188</v>
      </c>
    </row>
    <row r="39" spans="1:9" ht="12.75">
      <c r="A39" s="12">
        <v>36</v>
      </c>
      <c r="B39" s="16" t="s">
        <v>27</v>
      </c>
      <c r="C39" s="112" t="s">
        <v>51</v>
      </c>
      <c r="D39" s="128">
        <v>1844</v>
      </c>
      <c r="E39" s="149">
        <v>36</v>
      </c>
      <c r="F39" s="149">
        <v>0</v>
      </c>
      <c r="G39" s="149">
        <v>0</v>
      </c>
      <c r="H39" s="149">
        <f t="shared" si="1"/>
        <v>1880</v>
      </c>
      <c r="I39" s="150">
        <v>58</v>
      </c>
    </row>
    <row r="40" spans="1:9" ht="12.75">
      <c r="A40" s="12">
        <v>37</v>
      </c>
      <c r="B40" s="14" t="s">
        <v>28</v>
      </c>
      <c r="C40" s="112" t="s">
        <v>51</v>
      </c>
      <c r="D40" s="128">
        <v>2920</v>
      </c>
      <c r="E40" s="149">
        <v>6</v>
      </c>
      <c r="F40" s="149">
        <v>0</v>
      </c>
      <c r="G40" s="149">
        <v>0</v>
      </c>
      <c r="H40" s="149">
        <f t="shared" si="1"/>
        <v>2926</v>
      </c>
      <c r="I40" s="150">
        <v>0</v>
      </c>
    </row>
    <row r="41" spans="1:9" ht="12.75">
      <c r="A41" s="12">
        <v>38</v>
      </c>
      <c r="B41" s="14" t="s">
        <v>29</v>
      </c>
      <c r="C41" s="112" t="s">
        <v>51</v>
      </c>
      <c r="D41" s="128">
        <v>1550</v>
      </c>
      <c r="E41" s="149">
        <v>547</v>
      </c>
      <c r="F41" s="149">
        <v>0</v>
      </c>
      <c r="G41" s="149">
        <v>0</v>
      </c>
      <c r="H41" s="149">
        <f t="shared" si="1"/>
        <v>2097</v>
      </c>
      <c r="I41" s="150">
        <v>0</v>
      </c>
    </row>
    <row r="42" spans="1:9" ht="12.75">
      <c r="A42" s="12">
        <v>39</v>
      </c>
      <c r="B42" s="14" t="s">
        <v>43</v>
      </c>
      <c r="C42" s="112" t="s">
        <v>51</v>
      </c>
      <c r="D42" s="128">
        <v>1632</v>
      </c>
      <c r="E42" s="149">
        <v>29</v>
      </c>
      <c r="F42" s="149">
        <v>0</v>
      </c>
      <c r="G42" s="149">
        <v>0</v>
      </c>
      <c r="H42" s="149">
        <f t="shared" si="1"/>
        <v>1661</v>
      </c>
      <c r="I42" s="150">
        <v>0</v>
      </c>
    </row>
    <row r="43" spans="1:9" ht="12.75">
      <c r="A43" s="12">
        <v>40</v>
      </c>
      <c r="B43" s="14" t="s">
        <v>30</v>
      </c>
      <c r="C43" s="112" t="s">
        <v>51</v>
      </c>
      <c r="D43" s="128">
        <v>1001</v>
      </c>
      <c r="E43" s="149">
        <v>13</v>
      </c>
      <c r="F43" s="149">
        <v>7</v>
      </c>
      <c r="G43" s="149">
        <v>0</v>
      </c>
      <c r="H43" s="149">
        <f t="shared" si="1"/>
        <v>1021</v>
      </c>
      <c r="I43" s="150">
        <v>84</v>
      </c>
    </row>
    <row r="44" spans="1:9" ht="12.75">
      <c r="A44" s="12">
        <v>41</v>
      </c>
      <c r="B44" s="13" t="s">
        <v>31</v>
      </c>
      <c r="C44" s="112" t="s">
        <v>51</v>
      </c>
      <c r="D44" s="128">
        <v>1204</v>
      </c>
      <c r="E44" s="149">
        <v>38</v>
      </c>
      <c r="F44" s="149">
        <v>0</v>
      </c>
      <c r="G44" s="149">
        <v>0</v>
      </c>
      <c r="H44" s="149">
        <f t="shared" si="1"/>
        <v>1242</v>
      </c>
      <c r="I44" s="150">
        <v>807</v>
      </c>
    </row>
    <row r="45" spans="1:9" ht="12.75">
      <c r="A45" s="12">
        <v>42</v>
      </c>
      <c r="B45" s="40" t="s">
        <v>32</v>
      </c>
      <c r="C45" s="112" t="s">
        <v>51</v>
      </c>
      <c r="D45" s="128">
        <v>333</v>
      </c>
      <c r="E45" s="149">
        <v>24</v>
      </c>
      <c r="F45" s="149">
        <v>0</v>
      </c>
      <c r="G45" s="149">
        <v>0</v>
      </c>
      <c r="H45" s="149">
        <f t="shared" si="1"/>
        <v>357</v>
      </c>
      <c r="I45" s="150">
        <v>0</v>
      </c>
    </row>
    <row r="46" spans="1:9" ht="12.75">
      <c r="A46" s="12">
        <v>43</v>
      </c>
      <c r="B46" s="14" t="s">
        <v>34</v>
      </c>
      <c r="C46" s="112" t="s">
        <v>52</v>
      </c>
      <c r="D46" s="128">
        <v>19463</v>
      </c>
      <c r="E46" s="149">
        <v>1610</v>
      </c>
      <c r="F46" s="149">
        <v>0</v>
      </c>
      <c r="G46" s="149">
        <v>0</v>
      </c>
      <c r="H46" s="149">
        <f t="shared" si="1"/>
        <v>21073</v>
      </c>
      <c r="I46" s="150">
        <v>547</v>
      </c>
    </row>
    <row r="47" spans="1:9" ht="12.75">
      <c r="A47" s="12">
        <v>44</v>
      </c>
      <c r="B47" s="87" t="s">
        <v>156</v>
      </c>
      <c r="C47" s="112" t="s">
        <v>52</v>
      </c>
      <c r="D47" s="128">
        <v>2919</v>
      </c>
      <c r="E47" s="149">
        <v>84</v>
      </c>
      <c r="F47" s="149">
        <v>0</v>
      </c>
      <c r="G47" s="149">
        <v>0</v>
      </c>
      <c r="H47" s="149">
        <f t="shared" si="1"/>
        <v>3003</v>
      </c>
      <c r="I47" s="150">
        <v>1676</v>
      </c>
    </row>
    <row r="48" spans="1:9" ht="12.75">
      <c r="A48" s="12">
        <v>45</v>
      </c>
      <c r="B48" s="14" t="s">
        <v>35</v>
      </c>
      <c r="C48" s="112" t="s">
        <v>52</v>
      </c>
      <c r="D48" s="128">
        <v>660</v>
      </c>
      <c r="E48" s="149">
        <v>2</v>
      </c>
      <c r="F48" s="149">
        <v>0</v>
      </c>
      <c r="G48" s="149">
        <v>0</v>
      </c>
      <c r="H48" s="149">
        <f t="shared" si="1"/>
        <v>662</v>
      </c>
      <c r="I48" s="150">
        <v>0</v>
      </c>
    </row>
    <row r="49" spans="1:9" ht="12.75">
      <c r="A49" s="12">
        <v>46</v>
      </c>
      <c r="B49" s="14" t="s">
        <v>36</v>
      </c>
      <c r="C49" s="112" t="s">
        <v>52</v>
      </c>
      <c r="D49" s="128">
        <v>1461</v>
      </c>
      <c r="E49" s="149">
        <v>62</v>
      </c>
      <c r="F49" s="149">
        <v>0</v>
      </c>
      <c r="G49" s="149">
        <v>0</v>
      </c>
      <c r="H49" s="149">
        <f t="shared" si="1"/>
        <v>1523</v>
      </c>
      <c r="I49" s="150">
        <v>0</v>
      </c>
    </row>
    <row r="50" spans="1:9" ht="12.75">
      <c r="A50" s="12">
        <v>47</v>
      </c>
      <c r="B50" s="14" t="s">
        <v>37</v>
      </c>
      <c r="C50" s="112" t="s">
        <v>52</v>
      </c>
      <c r="D50" s="128">
        <v>2684</v>
      </c>
      <c r="E50" s="149">
        <v>186</v>
      </c>
      <c r="F50" s="149">
        <v>0</v>
      </c>
      <c r="G50" s="149">
        <v>0</v>
      </c>
      <c r="H50" s="149">
        <f t="shared" si="1"/>
        <v>2870</v>
      </c>
      <c r="I50" s="150">
        <v>604</v>
      </c>
    </row>
    <row r="51" spans="1:9" ht="12.75">
      <c r="A51" s="12">
        <v>48</v>
      </c>
      <c r="B51" s="14" t="s">
        <v>38</v>
      </c>
      <c r="C51" s="112" t="s">
        <v>52</v>
      </c>
      <c r="D51" s="128">
        <v>4777</v>
      </c>
      <c r="E51" s="149">
        <v>494</v>
      </c>
      <c r="F51" s="149">
        <v>0</v>
      </c>
      <c r="G51" s="149">
        <v>0</v>
      </c>
      <c r="H51" s="149">
        <f t="shared" si="1"/>
        <v>5271</v>
      </c>
      <c r="I51" s="150">
        <v>311</v>
      </c>
    </row>
    <row r="52" spans="1:9" ht="12.75">
      <c r="A52" s="12">
        <v>49</v>
      </c>
      <c r="B52" s="14" t="s">
        <v>39</v>
      </c>
      <c r="C52" s="112" t="s">
        <v>52</v>
      </c>
      <c r="D52" s="128">
        <v>1464</v>
      </c>
      <c r="E52" s="149">
        <v>10</v>
      </c>
      <c r="F52" s="149">
        <v>0</v>
      </c>
      <c r="G52" s="149">
        <v>0</v>
      </c>
      <c r="H52" s="149">
        <f t="shared" si="1"/>
        <v>1474</v>
      </c>
      <c r="I52" s="150">
        <v>131</v>
      </c>
    </row>
    <row r="53" spans="1:9" ht="12.75">
      <c r="A53" s="46">
        <v>50</v>
      </c>
      <c r="B53" s="40" t="s">
        <v>40</v>
      </c>
      <c r="C53" s="112" t="s">
        <v>52</v>
      </c>
      <c r="D53" s="128">
        <v>740</v>
      </c>
      <c r="E53" s="149">
        <v>11</v>
      </c>
      <c r="F53" s="149">
        <v>0</v>
      </c>
      <c r="G53" s="149">
        <v>0</v>
      </c>
      <c r="H53" s="149">
        <f t="shared" si="1"/>
        <v>751</v>
      </c>
      <c r="I53" s="150">
        <v>0</v>
      </c>
    </row>
    <row r="54" spans="1:9" ht="12.75">
      <c r="A54" s="12">
        <v>51</v>
      </c>
      <c r="B54" s="87" t="s">
        <v>50</v>
      </c>
      <c r="C54" s="112" t="s">
        <v>123</v>
      </c>
      <c r="D54" s="128">
        <v>802</v>
      </c>
      <c r="E54" s="149">
        <v>5</v>
      </c>
      <c r="F54" s="149">
        <v>0</v>
      </c>
      <c r="G54" s="149">
        <v>0</v>
      </c>
      <c r="H54" s="149">
        <f t="shared" si="1"/>
        <v>807</v>
      </c>
      <c r="I54" s="150">
        <v>0</v>
      </c>
    </row>
    <row r="55" spans="1:9" ht="12.75">
      <c r="A55" s="12">
        <v>52</v>
      </c>
      <c r="B55" s="147" t="s">
        <v>159</v>
      </c>
      <c r="C55" s="112" t="s">
        <v>123</v>
      </c>
      <c r="D55" s="128">
        <v>3217</v>
      </c>
      <c r="E55" s="149">
        <v>95</v>
      </c>
      <c r="F55" s="149">
        <v>0</v>
      </c>
      <c r="G55" s="149">
        <v>0</v>
      </c>
      <c r="H55" s="149">
        <f t="shared" si="1"/>
        <v>3312</v>
      </c>
      <c r="I55" s="150">
        <v>0</v>
      </c>
    </row>
    <row r="56" spans="1:9" ht="12.75">
      <c r="A56" s="46">
        <v>53</v>
      </c>
      <c r="B56" s="14" t="s">
        <v>124</v>
      </c>
      <c r="C56" s="112" t="s">
        <v>123</v>
      </c>
      <c r="D56" s="128">
        <v>468</v>
      </c>
      <c r="E56" s="149">
        <v>36</v>
      </c>
      <c r="F56" s="149">
        <v>0</v>
      </c>
      <c r="G56" s="149">
        <v>0</v>
      </c>
      <c r="H56" s="149">
        <f t="shared" si="1"/>
        <v>504</v>
      </c>
      <c r="I56" s="150">
        <v>0</v>
      </c>
    </row>
    <row r="57" spans="1:9" ht="12.75">
      <c r="A57" s="12">
        <v>54</v>
      </c>
      <c r="B57" s="13" t="s">
        <v>157</v>
      </c>
      <c r="C57" s="112" t="s">
        <v>123</v>
      </c>
      <c r="D57" s="128">
        <v>679</v>
      </c>
      <c r="E57" s="149">
        <v>4</v>
      </c>
      <c r="F57" s="149">
        <v>0</v>
      </c>
      <c r="G57" s="149">
        <v>0</v>
      </c>
      <c r="H57" s="149">
        <f t="shared" si="1"/>
        <v>683</v>
      </c>
      <c r="I57" s="150">
        <v>0</v>
      </c>
    </row>
    <row r="58" spans="1:9" ht="12.75">
      <c r="A58" s="12">
        <v>55</v>
      </c>
      <c r="B58" s="14" t="s">
        <v>155</v>
      </c>
      <c r="C58" s="112" t="s">
        <v>53</v>
      </c>
      <c r="D58" s="128">
        <v>651</v>
      </c>
      <c r="E58" s="149">
        <v>0</v>
      </c>
      <c r="F58" s="149">
        <v>0</v>
      </c>
      <c r="G58" s="149">
        <v>0</v>
      </c>
      <c r="H58" s="149">
        <f t="shared" si="1"/>
        <v>651</v>
      </c>
      <c r="I58" s="150">
        <v>5</v>
      </c>
    </row>
    <row r="59" spans="1:9" ht="12.75">
      <c r="A59" s="46">
        <v>56</v>
      </c>
      <c r="B59" s="119" t="s">
        <v>154</v>
      </c>
      <c r="C59" s="123" t="s">
        <v>53</v>
      </c>
      <c r="D59" s="128" t="s">
        <v>139</v>
      </c>
      <c r="E59" s="149" t="s">
        <v>139</v>
      </c>
      <c r="F59" s="149" t="s">
        <v>139</v>
      </c>
      <c r="G59" s="149" t="s">
        <v>139</v>
      </c>
      <c r="H59" s="149" t="s">
        <v>139</v>
      </c>
      <c r="I59" s="150" t="s">
        <v>139</v>
      </c>
    </row>
    <row r="60" spans="1:9" ht="12.75">
      <c r="A60" s="12">
        <v>57</v>
      </c>
      <c r="B60" s="14" t="s">
        <v>46</v>
      </c>
      <c r="C60" s="112" t="s">
        <v>53</v>
      </c>
      <c r="D60" s="128">
        <v>533</v>
      </c>
      <c r="E60" s="149">
        <v>14</v>
      </c>
      <c r="F60" s="149">
        <v>0</v>
      </c>
      <c r="G60" s="149">
        <v>0</v>
      </c>
      <c r="H60" s="149">
        <f>D60+E60+F60+G60</f>
        <v>547</v>
      </c>
      <c r="I60" s="150">
        <v>0</v>
      </c>
    </row>
    <row r="61" spans="1:9" ht="12.75">
      <c r="A61" s="99" t="s">
        <v>140</v>
      </c>
      <c r="B61" s="99" t="s">
        <v>48</v>
      </c>
      <c r="C61" s="41"/>
      <c r="D61" s="130">
        <f aca="true" t="shared" si="2" ref="D61:I61">SUM(D4:D60)</f>
        <v>124736</v>
      </c>
      <c r="E61" s="130">
        <f t="shared" si="2"/>
        <v>21489</v>
      </c>
      <c r="F61" s="130">
        <f t="shared" si="2"/>
        <v>2561</v>
      </c>
      <c r="G61" s="130">
        <f t="shared" si="2"/>
        <v>23</v>
      </c>
      <c r="H61" s="130">
        <f t="shared" si="2"/>
        <v>148809</v>
      </c>
      <c r="I61" s="130">
        <f t="shared" si="2"/>
        <v>13882</v>
      </c>
    </row>
    <row r="62" spans="3:9" ht="12.75">
      <c r="C62" s="53"/>
      <c r="D62" s="95"/>
      <c r="E62" s="53"/>
      <c r="F62" s="53"/>
      <c r="G62" s="53"/>
      <c r="H62" s="53"/>
      <c r="I62" s="118"/>
    </row>
    <row r="63" spans="1:9" ht="12.75">
      <c r="A63" s="30" t="s">
        <v>56</v>
      </c>
      <c r="B63" s="30"/>
      <c r="C63" s="9"/>
      <c r="D63" s="75"/>
      <c r="E63" s="9"/>
      <c r="F63" s="20"/>
      <c r="G63" s="20"/>
      <c r="H63" s="20"/>
      <c r="I63" s="20"/>
    </row>
    <row r="64" spans="1:9" ht="12.75">
      <c r="A64" s="31" t="s">
        <v>58</v>
      </c>
      <c r="B64" s="30"/>
      <c r="C64" s="9"/>
      <c r="D64" s="75"/>
      <c r="E64" s="9"/>
      <c r="F64" s="20"/>
      <c r="G64" s="20"/>
      <c r="H64" s="20"/>
      <c r="I64" s="20"/>
    </row>
    <row r="65" spans="1:9" ht="12.75">
      <c r="A65" s="31" t="s">
        <v>59</v>
      </c>
      <c r="B65" s="30"/>
      <c r="C65" s="9"/>
      <c r="D65" s="9"/>
      <c r="E65" s="9"/>
      <c r="F65" s="20"/>
      <c r="G65" s="20"/>
      <c r="H65" s="20"/>
      <c r="I65" s="20"/>
    </row>
    <row r="66" spans="1:9" ht="12.75">
      <c r="A66" s="174" t="s">
        <v>125</v>
      </c>
      <c r="B66" s="179"/>
      <c r="C66" s="9"/>
      <c r="D66" s="9"/>
      <c r="E66" s="9"/>
      <c r="F66" s="20"/>
      <c r="G66" s="20"/>
      <c r="H66" s="20"/>
      <c r="I66" s="20"/>
    </row>
    <row r="67" spans="1:9" ht="12.75">
      <c r="A67" s="31" t="s">
        <v>60</v>
      </c>
      <c r="B67" s="30"/>
      <c r="C67" s="9"/>
      <c r="D67" s="9"/>
      <c r="E67" s="9"/>
      <c r="F67" s="20"/>
      <c r="G67" s="20"/>
      <c r="H67" s="20"/>
      <c r="I67" s="20"/>
    </row>
    <row r="68" spans="1:9" ht="12.75">
      <c r="A68" s="21"/>
      <c r="B68" s="21"/>
      <c r="C68" s="9"/>
      <c r="D68" s="9"/>
      <c r="E68" s="9"/>
      <c r="F68" s="20"/>
      <c r="G68" s="20"/>
      <c r="H68" s="20"/>
      <c r="I68" s="20"/>
    </row>
    <row r="69" spans="1:9" ht="12.75">
      <c r="A69" s="31" t="s">
        <v>57</v>
      </c>
      <c r="B69" s="48"/>
      <c r="C69" s="48"/>
      <c r="D69" s="48"/>
      <c r="E69" s="48"/>
      <c r="F69" s="48"/>
      <c r="G69" s="48"/>
      <c r="H69" s="48"/>
      <c r="I69" s="48"/>
    </row>
    <row r="70" spans="1:9" ht="12.75">
      <c r="A70" s="21"/>
      <c r="B70" s="21"/>
      <c r="C70" s="9"/>
      <c r="D70" s="9"/>
      <c r="E70" s="9"/>
      <c r="F70" s="20"/>
      <c r="G70" s="20"/>
      <c r="H70" s="20"/>
      <c r="I70" s="20"/>
    </row>
  </sheetData>
  <mergeCells count="2">
    <mergeCell ref="A1:H1"/>
    <mergeCell ref="A66:B66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ySplit="3" topLeftCell="BM50" activePane="bottomLeft" state="frozen"/>
      <selection pane="topLeft" activeCell="A1" sqref="A1"/>
      <selection pane="bottomLeft" activeCell="A73" sqref="A73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6.75390625" style="0" customWidth="1"/>
    <col min="4" max="4" width="8.75390625" style="72" customWidth="1"/>
    <col min="5" max="5" width="6.625" style="0" customWidth="1"/>
    <col min="6" max="6" width="7.625" style="0" customWidth="1"/>
    <col min="7" max="7" width="10.875" style="0" customWidth="1"/>
    <col min="8" max="8" width="11.00390625" style="0" customWidth="1"/>
  </cols>
  <sheetData>
    <row r="1" spans="1:7" ht="12.75">
      <c r="A1" s="180" t="s">
        <v>129</v>
      </c>
      <c r="B1" s="180"/>
      <c r="C1" s="180"/>
      <c r="D1" s="180"/>
      <c r="E1" s="58"/>
      <c r="F1" s="52"/>
      <c r="G1" s="52"/>
    </row>
    <row r="3" spans="1:8" ht="48" customHeight="1">
      <c r="A3" s="59" t="s">
        <v>140</v>
      </c>
      <c r="B3" s="59" t="s">
        <v>0</v>
      </c>
      <c r="C3" s="60" t="s">
        <v>47</v>
      </c>
      <c r="D3" s="73" t="s">
        <v>80</v>
      </c>
      <c r="E3" s="61" t="s">
        <v>81</v>
      </c>
      <c r="F3" s="61" t="s">
        <v>82</v>
      </c>
      <c r="G3" s="197" t="s">
        <v>83</v>
      </c>
      <c r="H3" s="61" t="s">
        <v>84</v>
      </c>
    </row>
    <row r="4" spans="1:8" ht="12.75">
      <c r="A4" s="125">
        <v>1</v>
      </c>
      <c r="B4" s="14" t="s">
        <v>178</v>
      </c>
      <c r="C4" s="123" t="s">
        <v>51</v>
      </c>
      <c r="D4" s="128">
        <v>12658</v>
      </c>
      <c r="E4" s="47">
        <v>253</v>
      </c>
      <c r="F4" s="47">
        <v>190147</v>
      </c>
      <c r="G4" s="150">
        <v>55733</v>
      </c>
      <c r="H4" s="57" t="s">
        <v>139</v>
      </c>
    </row>
    <row r="5" spans="1:8" ht="12.75">
      <c r="A5" s="123">
        <v>2</v>
      </c>
      <c r="B5" s="13" t="s">
        <v>165</v>
      </c>
      <c r="C5" s="123" t="s">
        <v>51</v>
      </c>
      <c r="D5" s="128">
        <v>11179</v>
      </c>
      <c r="E5" s="47">
        <v>19</v>
      </c>
      <c r="F5" s="47">
        <v>224727</v>
      </c>
      <c r="G5" s="196" t="s">
        <v>139</v>
      </c>
      <c r="H5" s="57" t="s">
        <v>139</v>
      </c>
    </row>
    <row r="6" spans="1:8" ht="12.75">
      <c r="A6" s="125">
        <v>3</v>
      </c>
      <c r="B6" s="14" t="s">
        <v>1</v>
      </c>
      <c r="C6" s="112" t="s">
        <v>51</v>
      </c>
      <c r="D6" s="128">
        <v>660</v>
      </c>
      <c r="E6" s="47">
        <v>0</v>
      </c>
      <c r="F6" s="47">
        <v>10050</v>
      </c>
      <c r="G6" s="47" t="s">
        <v>139</v>
      </c>
      <c r="H6" s="47">
        <v>120</v>
      </c>
    </row>
    <row r="7" spans="1:8" ht="12.75">
      <c r="A7" s="125">
        <v>4</v>
      </c>
      <c r="B7" s="14" t="s">
        <v>2</v>
      </c>
      <c r="C7" s="112" t="s">
        <v>51</v>
      </c>
      <c r="D7" s="128">
        <v>607</v>
      </c>
      <c r="E7" s="47">
        <v>18</v>
      </c>
      <c r="F7" s="57" t="s">
        <v>139</v>
      </c>
      <c r="G7" s="47" t="s">
        <v>139</v>
      </c>
      <c r="H7" s="47">
        <v>48</v>
      </c>
    </row>
    <row r="8" spans="1:8" ht="12.75">
      <c r="A8" s="125">
        <v>5</v>
      </c>
      <c r="B8" s="14" t="s">
        <v>3</v>
      </c>
      <c r="C8" s="112" t="s">
        <v>51</v>
      </c>
      <c r="D8" s="128">
        <v>950</v>
      </c>
      <c r="E8" s="47">
        <v>0</v>
      </c>
      <c r="F8" s="47">
        <v>14185</v>
      </c>
      <c r="G8" s="47" t="s">
        <v>139</v>
      </c>
      <c r="H8" s="47">
        <v>49</v>
      </c>
    </row>
    <row r="9" spans="1:8" ht="12.75">
      <c r="A9" s="125">
        <v>6</v>
      </c>
      <c r="B9" s="14" t="s">
        <v>4</v>
      </c>
      <c r="C9" s="112" t="s">
        <v>51</v>
      </c>
      <c r="D9" s="128">
        <v>7059</v>
      </c>
      <c r="E9" s="47">
        <v>0</v>
      </c>
      <c r="F9" s="47">
        <v>1490</v>
      </c>
      <c r="G9" s="47" t="s">
        <v>139</v>
      </c>
      <c r="H9" s="47">
        <v>342</v>
      </c>
    </row>
    <row r="10" spans="1:8" ht="12.75">
      <c r="A10" s="125">
        <v>7</v>
      </c>
      <c r="B10" s="14" t="s">
        <v>158</v>
      </c>
      <c r="C10" s="112" t="s">
        <v>51</v>
      </c>
      <c r="D10" s="128">
        <v>6958</v>
      </c>
      <c r="E10" s="47">
        <v>119</v>
      </c>
      <c r="F10" s="47">
        <v>20000</v>
      </c>
      <c r="G10" s="57" t="s">
        <v>139</v>
      </c>
      <c r="H10" s="47">
        <v>76</v>
      </c>
    </row>
    <row r="11" spans="1:8" ht="12.75">
      <c r="A11" s="125">
        <v>8</v>
      </c>
      <c r="B11" s="14" t="s">
        <v>6</v>
      </c>
      <c r="C11" s="112" t="s">
        <v>51</v>
      </c>
      <c r="D11" s="128">
        <v>7059</v>
      </c>
      <c r="E11" s="47">
        <v>75</v>
      </c>
      <c r="F11" s="47">
        <v>8102</v>
      </c>
      <c r="G11" s="57" t="s">
        <v>139</v>
      </c>
      <c r="H11" s="47">
        <v>342</v>
      </c>
    </row>
    <row r="12" spans="1:8" ht="12.75">
      <c r="A12" s="125">
        <v>9</v>
      </c>
      <c r="B12" s="14" t="s">
        <v>5</v>
      </c>
      <c r="C12" s="112" t="s">
        <v>51</v>
      </c>
      <c r="D12" s="128">
        <v>5813</v>
      </c>
      <c r="E12" s="47">
        <v>0</v>
      </c>
      <c r="F12" s="47">
        <v>6227</v>
      </c>
      <c r="G12" s="57" t="s">
        <v>139</v>
      </c>
      <c r="H12" s="47">
        <v>612</v>
      </c>
    </row>
    <row r="13" spans="1:8" ht="12.75">
      <c r="A13" s="125">
        <v>10</v>
      </c>
      <c r="B13" s="14" t="s">
        <v>7</v>
      </c>
      <c r="C13" s="112" t="s">
        <v>51</v>
      </c>
      <c r="D13" s="128">
        <v>967</v>
      </c>
      <c r="E13" s="47">
        <v>14</v>
      </c>
      <c r="F13" s="47">
        <v>12871</v>
      </c>
      <c r="G13" s="57" t="s">
        <v>139</v>
      </c>
      <c r="H13" s="47">
        <v>40</v>
      </c>
    </row>
    <row r="14" spans="1:8" ht="12.75">
      <c r="A14" s="140">
        <v>11</v>
      </c>
      <c r="B14" s="14" t="s">
        <v>8</v>
      </c>
      <c r="C14" s="112" t="s">
        <v>51</v>
      </c>
      <c r="D14" s="128">
        <v>689</v>
      </c>
      <c r="E14" s="47">
        <v>18</v>
      </c>
      <c r="F14" s="47">
        <v>4820</v>
      </c>
      <c r="G14" s="57" t="s">
        <v>139</v>
      </c>
      <c r="H14" s="47">
        <v>85</v>
      </c>
    </row>
    <row r="15" spans="1:8" ht="12.75">
      <c r="A15" s="125">
        <v>12</v>
      </c>
      <c r="B15" s="14" t="s">
        <v>9</v>
      </c>
      <c r="C15" s="112" t="s">
        <v>51</v>
      </c>
      <c r="D15" s="128">
        <v>7059</v>
      </c>
      <c r="E15" s="47">
        <v>40</v>
      </c>
      <c r="F15" s="47">
        <v>8000</v>
      </c>
      <c r="G15" s="57" t="s">
        <v>139</v>
      </c>
      <c r="H15" s="47">
        <v>342</v>
      </c>
    </row>
    <row r="16" spans="1:8" ht="12.75">
      <c r="A16" s="125">
        <v>13</v>
      </c>
      <c r="B16" s="13" t="s">
        <v>42</v>
      </c>
      <c r="C16" s="112" t="s">
        <v>51</v>
      </c>
      <c r="D16" s="128">
        <v>8953</v>
      </c>
      <c r="E16" s="47">
        <v>150</v>
      </c>
      <c r="F16" s="47">
        <v>67379</v>
      </c>
      <c r="G16" s="47" t="s">
        <v>139</v>
      </c>
      <c r="H16" s="47">
        <v>225</v>
      </c>
    </row>
    <row r="17" spans="1:8" ht="12.75">
      <c r="A17" s="125">
        <v>14</v>
      </c>
      <c r="B17" s="14" t="s">
        <v>10</v>
      </c>
      <c r="C17" s="112" t="s">
        <v>51</v>
      </c>
      <c r="D17" s="128">
        <v>1482</v>
      </c>
      <c r="E17" s="47">
        <v>60</v>
      </c>
      <c r="F17" s="47">
        <v>19052</v>
      </c>
      <c r="G17" s="47" t="s">
        <v>139</v>
      </c>
      <c r="H17" s="47">
        <v>65</v>
      </c>
    </row>
    <row r="18" spans="1:8" ht="12.75">
      <c r="A18" s="125">
        <v>15</v>
      </c>
      <c r="B18" s="87" t="s">
        <v>11</v>
      </c>
      <c r="C18" s="123" t="s">
        <v>51</v>
      </c>
      <c r="D18" s="128">
        <v>6449</v>
      </c>
      <c r="E18" s="47">
        <v>0</v>
      </c>
      <c r="F18" s="47">
        <v>63591</v>
      </c>
      <c r="G18" s="47" t="s">
        <v>139</v>
      </c>
      <c r="H18" s="47">
        <v>170</v>
      </c>
    </row>
    <row r="19" spans="1:8" ht="12.75">
      <c r="A19" s="125">
        <v>16</v>
      </c>
      <c r="B19" s="14" t="s">
        <v>12</v>
      </c>
      <c r="C19" s="112" t="s">
        <v>51</v>
      </c>
      <c r="D19" s="128">
        <v>3418</v>
      </c>
      <c r="E19" s="57" t="s">
        <v>139</v>
      </c>
      <c r="F19" s="47">
        <v>28965</v>
      </c>
      <c r="G19" s="47" t="s">
        <v>139</v>
      </c>
      <c r="H19" s="47">
        <v>318</v>
      </c>
    </row>
    <row r="20" spans="1:8" ht="12.75">
      <c r="A20" s="125">
        <v>17</v>
      </c>
      <c r="B20" s="14" t="s">
        <v>13</v>
      </c>
      <c r="C20" s="112" t="s">
        <v>51</v>
      </c>
      <c r="D20" s="129" t="s">
        <v>139</v>
      </c>
      <c r="E20" s="129" t="s">
        <v>139</v>
      </c>
      <c r="F20" s="47">
        <v>6743</v>
      </c>
      <c r="G20" s="47" t="s">
        <v>139</v>
      </c>
      <c r="H20" s="47">
        <v>66</v>
      </c>
    </row>
    <row r="21" spans="1:8" ht="12.75">
      <c r="A21" s="125">
        <v>18</v>
      </c>
      <c r="B21" s="14" t="s">
        <v>14</v>
      </c>
      <c r="C21" s="112" t="s">
        <v>51</v>
      </c>
      <c r="D21" s="128">
        <v>1723</v>
      </c>
      <c r="E21" s="47">
        <v>17</v>
      </c>
      <c r="F21" s="47">
        <v>14900</v>
      </c>
      <c r="G21" s="47" t="s">
        <v>139</v>
      </c>
      <c r="H21" s="47">
        <v>170</v>
      </c>
    </row>
    <row r="22" spans="1:8" ht="12.75">
      <c r="A22" s="125">
        <v>19</v>
      </c>
      <c r="B22" s="14" t="s">
        <v>15</v>
      </c>
      <c r="C22" s="112" t="s">
        <v>51</v>
      </c>
      <c r="D22" s="128">
        <v>1575</v>
      </c>
      <c r="E22" s="47">
        <v>0</v>
      </c>
      <c r="F22" s="47">
        <v>15000</v>
      </c>
      <c r="G22" s="47" t="s">
        <v>139</v>
      </c>
      <c r="H22" s="47">
        <v>130</v>
      </c>
    </row>
    <row r="23" spans="1:8" ht="12.75">
      <c r="A23" s="125">
        <v>20</v>
      </c>
      <c r="B23" s="14" t="s">
        <v>16</v>
      </c>
      <c r="C23" s="112" t="s">
        <v>51</v>
      </c>
      <c r="D23" s="128">
        <v>640</v>
      </c>
      <c r="E23" s="47">
        <v>4</v>
      </c>
      <c r="F23" s="47">
        <v>540</v>
      </c>
      <c r="G23" s="47" t="s">
        <v>139</v>
      </c>
      <c r="H23" s="47">
        <v>118</v>
      </c>
    </row>
    <row r="24" spans="1:8" ht="12.75">
      <c r="A24" s="125">
        <v>21</v>
      </c>
      <c r="B24" s="14" t="s">
        <v>17</v>
      </c>
      <c r="C24" s="112" t="s">
        <v>51</v>
      </c>
      <c r="D24" s="128">
        <v>1177</v>
      </c>
      <c r="E24" s="47">
        <v>36</v>
      </c>
      <c r="F24" s="47">
        <v>1561</v>
      </c>
      <c r="G24" s="47" t="s">
        <v>139</v>
      </c>
      <c r="H24" s="47">
        <v>86</v>
      </c>
    </row>
    <row r="25" spans="1:8" ht="12.75">
      <c r="A25" s="125">
        <v>22</v>
      </c>
      <c r="B25" s="14" t="s">
        <v>18</v>
      </c>
      <c r="C25" s="112" t="s">
        <v>51</v>
      </c>
      <c r="D25" s="128">
        <v>95</v>
      </c>
      <c r="E25" s="47">
        <v>5</v>
      </c>
      <c r="F25" s="129" t="s">
        <v>139</v>
      </c>
      <c r="G25" s="47" t="s">
        <v>139</v>
      </c>
      <c r="H25" s="47">
        <v>86</v>
      </c>
    </row>
    <row r="26" spans="1:8" ht="12.75">
      <c r="A26" s="125">
        <v>23</v>
      </c>
      <c r="B26" s="14" t="s">
        <v>19</v>
      </c>
      <c r="C26" s="112" t="s">
        <v>51</v>
      </c>
      <c r="D26" s="128">
        <v>1645</v>
      </c>
      <c r="E26" s="47">
        <v>31</v>
      </c>
      <c r="F26" s="47">
        <v>10610</v>
      </c>
      <c r="G26" s="47" t="s">
        <v>139</v>
      </c>
      <c r="H26" s="47">
        <v>114</v>
      </c>
    </row>
    <row r="27" spans="1:8" ht="12.75">
      <c r="A27" s="125">
        <v>24</v>
      </c>
      <c r="B27" s="14" t="s">
        <v>20</v>
      </c>
      <c r="C27" s="112" t="s">
        <v>51</v>
      </c>
      <c r="D27" s="128">
        <v>498</v>
      </c>
      <c r="E27" s="47">
        <v>25</v>
      </c>
      <c r="F27" s="47">
        <v>426</v>
      </c>
      <c r="G27" s="173" t="s">
        <v>139</v>
      </c>
      <c r="H27" s="151">
        <v>114</v>
      </c>
    </row>
    <row r="28" spans="1:8" ht="12.75">
      <c r="A28" s="125">
        <v>25</v>
      </c>
      <c r="B28" s="14" t="s">
        <v>21</v>
      </c>
      <c r="C28" s="112" t="s">
        <v>51</v>
      </c>
      <c r="D28" s="128">
        <v>2654</v>
      </c>
      <c r="E28" s="47">
        <v>94</v>
      </c>
      <c r="F28" s="47">
        <v>8181</v>
      </c>
      <c r="G28" s="47" t="s">
        <v>139</v>
      </c>
      <c r="H28" s="47">
        <v>63</v>
      </c>
    </row>
    <row r="29" spans="1:8" ht="12.75">
      <c r="A29" s="125">
        <v>26</v>
      </c>
      <c r="B29" s="119" t="s">
        <v>153</v>
      </c>
      <c r="C29" s="123" t="s">
        <v>51</v>
      </c>
      <c r="D29" s="128">
        <v>912</v>
      </c>
      <c r="E29" s="47">
        <v>30</v>
      </c>
      <c r="F29" s="47">
        <v>9826</v>
      </c>
      <c r="G29" s="47" t="s">
        <v>139</v>
      </c>
      <c r="H29" s="47">
        <v>52</v>
      </c>
    </row>
    <row r="30" spans="1:8" ht="12.75">
      <c r="A30" s="125">
        <v>27</v>
      </c>
      <c r="B30" s="14" t="s">
        <v>22</v>
      </c>
      <c r="C30" s="112" t="s">
        <v>51</v>
      </c>
      <c r="D30" s="128">
        <v>4000</v>
      </c>
      <c r="E30" s="47">
        <v>200</v>
      </c>
      <c r="F30" s="47">
        <v>35100</v>
      </c>
      <c r="G30" s="47" t="s">
        <v>139</v>
      </c>
      <c r="H30" s="47">
        <v>317</v>
      </c>
    </row>
    <row r="31" spans="1:8" ht="12.75">
      <c r="A31" s="125">
        <v>28</v>
      </c>
      <c r="B31" s="14" t="s">
        <v>23</v>
      </c>
      <c r="C31" s="112" t="s">
        <v>51</v>
      </c>
      <c r="D31" s="128">
        <v>2308</v>
      </c>
      <c r="E31" s="47">
        <v>19</v>
      </c>
      <c r="F31" s="47">
        <v>9706</v>
      </c>
      <c r="G31" s="47" t="s">
        <v>139</v>
      </c>
      <c r="H31" s="47">
        <v>65</v>
      </c>
    </row>
    <row r="32" spans="1:8" ht="12.75">
      <c r="A32" s="125">
        <v>29</v>
      </c>
      <c r="B32" s="14" t="s">
        <v>122</v>
      </c>
      <c r="C32" s="112" t="s">
        <v>51</v>
      </c>
      <c r="D32" s="128">
        <v>4580</v>
      </c>
      <c r="E32" s="47">
        <v>50</v>
      </c>
      <c r="F32" s="47">
        <v>5000</v>
      </c>
      <c r="G32" s="47" t="s">
        <v>139</v>
      </c>
      <c r="H32" s="47">
        <v>56</v>
      </c>
    </row>
    <row r="33" spans="1:8" ht="12.75">
      <c r="A33" s="125">
        <v>30</v>
      </c>
      <c r="B33" s="14" t="s">
        <v>45</v>
      </c>
      <c r="C33" s="112" t="s">
        <v>51</v>
      </c>
      <c r="D33" s="128">
        <v>15460</v>
      </c>
      <c r="E33" s="47">
        <v>112</v>
      </c>
      <c r="F33" s="47">
        <v>271747</v>
      </c>
      <c r="G33" s="47" t="s">
        <v>139</v>
      </c>
      <c r="H33" s="47">
        <v>447</v>
      </c>
    </row>
    <row r="34" spans="1:8" ht="12.75">
      <c r="A34" s="125">
        <v>31</v>
      </c>
      <c r="B34" s="14" t="s">
        <v>24</v>
      </c>
      <c r="C34" s="112" t="s">
        <v>51</v>
      </c>
      <c r="D34" s="128">
        <v>3996</v>
      </c>
      <c r="E34" s="47">
        <v>0</v>
      </c>
      <c r="F34" s="47">
        <v>37766</v>
      </c>
      <c r="G34" s="47" t="s">
        <v>139</v>
      </c>
      <c r="H34" s="57">
        <v>320</v>
      </c>
    </row>
    <row r="35" spans="1:8" ht="12.75">
      <c r="A35" s="125">
        <v>32</v>
      </c>
      <c r="B35" s="15" t="s">
        <v>25</v>
      </c>
      <c r="C35" s="112" t="s">
        <v>51</v>
      </c>
      <c r="D35" s="128">
        <v>502</v>
      </c>
      <c r="E35" s="47">
        <v>3</v>
      </c>
      <c r="F35" s="129" t="s">
        <v>139</v>
      </c>
      <c r="G35" s="47" t="s">
        <v>139</v>
      </c>
      <c r="H35" s="47">
        <v>21</v>
      </c>
    </row>
    <row r="36" spans="1:8" ht="12.75">
      <c r="A36" s="125">
        <v>33</v>
      </c>
      <c r="B36" s="16" t="s">
        <v>61</v>
      </c>
      <c r="C36" s="112" t="s">
        <v>51</v>
      </c>
      <c r="D36" s="128">
        <v>572</v>
      </c>
      <c r="E36" s="47">
        <v>4</v>
      </c>
      <c r="F36" s="47">
        <v>3583</v>
      </c>
      <c r="G36" s="47" t="s">
        <v>139</v>
      </c>
      <c r="H36" s="47">
        <v>119</v>
      </c>
    </row>
    <row r="37" spans="1:8" ht="12.75">
      <c r="A37" s="125">
        <v>34</v>
      </c>
      <c r="B37" s="16" t="s">
        <v>183</v>
      </c>
      <c r="C37" s="112" t="s">
        <v>51</v>
      </c>
      <c r="D37" s="129">
        <v>0</v>
      </c>
      <c r="E37" s="47">
        <v>0</v>
      </c>
      <c r="F37" s="47">
        <v>5800</v>
      </c>
      <c r="G37" s="47" t="s">
        <v>139</v>
      </c>
      <c r="H37" s="47">
        <v>11</v>
      </c>
    </row>
    <row r="38" spans="1:8" ht="12.75">
      <c r="A38" s="125">
        <v>35</v>
      </c>
      <c r="B38" s="16" t="s">
        <v>26</v>
      </c>
      <c r="C38" s="112" t="s">
        <v>51</v>
      </c>
      <c r="D38" s="128">
        <v>1308</v>
      </c>
      <c r="E38" s="47">
        <v>0</v>
      </c>
      <c r="F38" s="47">
        <v>32257</v>
      </c>
      <c r="G38" s="47" t="s">
        <v>139</v>
      </c>
      <c r="H38" s="47">
        <v>41</v>
      </c>
    </row>
    <row r="39" spans="1:8" ht="12.75">
      <c r="A39" s="125">
        <v>36</v>
      </c>
      <c r="B39" s="16" t="s">
        <v>27</v>
      </c>
      <c r="C39" s="112" t="s">
        <v>51</v>
      </c>
      <c r="D39" s="128">
        <v>5132</v>
      </c>
      <c r="E39" s="47">
        <v>76</v>
      </c>
      <c r="F39" s="47">
        <v>69978</v>
      </c>
      <c r="G39" s="47" t="s">
        <v>139</v>
      </c>
      <c r="H39" s="47">
        <v>215</v>
      </c>
    </row>
    <row r="40" spans="1:8" ht="12.75">
      <c r="A40" s="125">
        <v>37</v>
      </c>
      <c r="B40" s="14" t="s">
        <v>28</v>
      </c>
      <c r="C40" s="112" t="s">
        <v>51</v>
      </c>
      <c r="D40" s="128">
        <v>5187</v>
      </c>
      <c r="E40" s="47">
        <v>107</v>
      </c>
      <c r="F40" s="129" t="s">
        <v>139</v>
      </c>
      <c r="G40" s="47" t="s">
        <v>139</v>
      </c>
      <c r="H40" s="47">
        <v>66</v>
      </c>
    </row>
    <row r="41" spans="1:8" ht="12.75">
      <c r="A41" s="125">
        <v>38</v>
      </c>
      <c r="B41" s="14" t="s">
        <v>29</v>
      </c>
      <c r="C41" s="112" t="s">
        <v>51</v>
      </c>
      <c r="D41" s="128">
        <v>2649</v>
      </c>
      <c r="E41" s="47">
        <v>40</v>
      </c>
      <c r="F41" s="47">
        <v>15100</v>
      </c>
      <c r="G41" s="47" t="s">
        <v>139</v>
      </c>
      <c r="H41" s="47">
        <v>45</v>
      </c>
    </row>
    <row r="42" spans="1:8" ht="12.75">
      <c r="A42" s="125">
        <v>39</v>
      </c>
      <c r="B42" s="14" t="s">
        <v>43</v>
      </c>
      <c r="C42" s="112" t="s">
        <v>51</v>
      </c>
      <c r="D42" s="128">
        <v>789</v>
      </c>
      <c r="E42" s="47">
        <v>32</v>
      </c>
      <c r="F42" s="47">
        <v>5478</v>
      </c>
      <c r="G42" s="47" t="s">
        <v>139</v>
      </c>
      <c r="H42" s="47">
        <v>54</v>
      </c>
    </row>
    <row r="43" spans="1:8" ht="12.75">
      <c r="A43" s="125">
        <v>40</v>
      </c>
      <c r="B43" s="14" t="s">
        <v>30</v>
      </c>
      <c r="C43" s="112" t="s">
        <v>51</v>
      </c>
      <c r="D43" s="128">
        <v>738</v>
      </c>
      <c r="E43" s="47">
        <v>0</v>
      </c>
      <c r="F43" s="47">
        <v>6452</v>
      </c>
      <c r="G43" s="47" t="s">
        <v>139</v>
      </c>
      <c r="H43" s="47">
        <v>71</v>
      </c>
    </row>
    <row r="44" spans="1:8" ht="12.75">
      <c r="A44" s="125">
        <v>41</v>
      </c>
      <c r="B44" s="13" t="s">
        <v>31</v>
      </c>
      <c r="C44" s="112" t="s">
        <v>51</v>
      </c>
      <c r="D44" s="128">
        <v>2135</v>
      </c>
      <c r="E44" s="47">
        <v>46</v>
      </c>
      <c r="F44" s="47">
        <v>14538</v>
      </c>
      <c r="G44" s="47" t="s">
        <v>139</v>
      </c>
      <c r="H44" s="47">
        <v>79</v>
      </c>
    </row>
    <row r="45" spans="1:8" ht="12.75">
      <c r="A45" s="125">
        <v>42</v>
      </c>
      <c r="B45" s="40" t="s">
        <v>32</v>
      </c>
      <c r="C45" s="112" t="s">
        <v>51</v>
      </c>
      <c r="D45" s="128">
        <v>1899</v>
      </c>
      <c r="E45" s="47">
        <v>48</v>
      </c>
      <c r="F45" s="47">
        <v>4951</v>
      </c>
      <c r="G45" s="195" t="s">
        <v>139</v>
      </c>
      <c r="H45" s="47">
        <v>49</v>
      </c>
    </row>
    <row r="46" spans="1:8" ht="12.75">
      <c r="A46" s="125">
        <v>43</v>
      </c>
      <c r="B46" s="14" t="s">
        <v>179</v>
      </c>
      <c r="C46" s="112" t="s">
        <v>52</v>
      </c>
      <c r="D46" s="128">
        <v>20213</v>
      </c>
      <c r="E46" s="47">
        <v>31</v>
      </c>
      <c r="F46" s="47">
        <v>282716</v>
      </c>
      <c r="G46" s="150">
        <v>24452</v>
      </c>
      <c r="H46" s="47">
        <v>1200</v>
      </c>
    </row>
    <row r="47" spans="1:8" ht="12.75">
      <c r="A47" s="125">
        <v>44</v>
      </c>
      <c r="B47" s="87" t="s">
        <v>156</v>
      </c>
      <c r="C47" s="112" t="s">
        <v>52</v>
      </c>
      <c r="D47" s="128">
        <v>6640</v>
      </c>
      <c r="E47" s="47">
        <v>118</v>
      </c>
      <c r="F47" s="47">
        <v>78608</v>
      </c>
      <c r="G47" s="196" t="s">
        <v>139</v>
      </c>
      <c r="H47" s="47">
        <v>95</v>
      </c>
    </row>
    <row r="48" spans="1:8" ht="12.75">
      <c r="A48" s="125">
        <v>45</v>
      </c>
      <c r="B48" s="14" t="s">
        <v>35</v>
      </c>
      <c r="C48" s="112" t="s">
        <v>52</v>
      </c>
      <c r="D48" s="128">
        <v>1050</v>
      </c>
      <c r="E48" s="47">
        <v>80</v>
      </c>
      <c r="F48" s="47">
        <v>20629</v>
      </c>
      <c r="G48" s="47" t="s">
        <v>139</v>
      </c>
      <c r="H48" s="47">
        <v>79</v>
      </c>
    </row>
    <row r="49" spans="1:8" ht="12.75">
      <c r="A49" s="125">
        <v>46</v>
      </c>
      <c r="B49" s="14" t="s">
        <v>36</v>
      </c>
      <c r="C49" s="112" t="s">
        <v>52</v>
      </c>
      <c r="D49" s="128">
        <v>3684</v>
      </c>
      <c r="E49" s="47">
        <v>0</v>
      </c>
      <c r="F49" s="47">
        <v>8417</v>
      </c>
      <c r="G49" s="47" t="s">
        <v>139</v>
      </c>
      <c r="H49" s="47">
        <v>121</v>
      </c>
    </row>
    <row r="50" spans="1:8" ht="12.75">
      <c r="A50" s="125">
        <v>47</v>
      </c>
      <c r="B50" s="14" t="s">
        <v>37</v>
      </c>
      <c r="C50" s="112" t="s">
        <v>52</v>
      </c>
      <c r="D50" s="128">
        <v>4846</v>
      </c>
      <c r="E50" s="47">
        <v>52</v>
      </c>
      <c r="F50" s="47">
        <v>76547</v>
      </c>
      <c r="G50" s="47" t="s">
        <v>139</v>
      </c>
      <c r="H50" s="47">
        <v>469</v>
      </c>
    </row>
    <row r="51" spans="1:8" ht="12.75">
      <c r="A51" s="125">
        <v>48</v>
      </c>
      <c r="B51" s="14" t="s">
        <v>38</v>
      </c>
      <c r="C51" s="112" t="s">
        <v>52</v>
      </c>
      <c r="D51" s="128">
        <v>6187</v>
      </c>
      <c r="E51" s="47">
        <v>33</v>
      </c>
      <c r="F51" s="47">
        <v>90933</v>
      </c>
      <c r="G51" s="47" t="s">
        <v>139</v>
      </c>
      <c r="H51" s="47">
        <v>256</v>
      </c>
    </row>
    <row r="52" spans="1:8" ht="12.75">
      <c r="A52" s="125">
        <v>49</v>
      </c>
      <c r="B52" s="14" t="s">
        <v>39</v>
      </c>
      <c r="C52" s="112" t="s">
        <v>52</v>
      </c>
      <c r="D52" s="128">
        <v>1914</v>
      </c>
      <c r="E52" s="47">
        <v>35</v>
      </c>
      <c r="F52" s="47">
        <v>10344</v>
      </c>
      <c r="G52" s="47" t="s">
        <v>139</v>
      </c>
      <c r="H52" s="47">
        <v>43</v>
      </c>
    </row>
    <row r="53" spans="1:8" ht="12.75">
      <c r="A53" s="123">
        <v>50</v>
      </c>
      <c r="B53" s="40" t="s">
        <v>40</v>
      </c>
      <c r="C53" s="112" t="s">
        <v>52</v>
      </c>
      <c r="D53" s="128">
        <v>773</v>
      </c>
      <c r="E53" s="47">
        <v>12</v>
      </c>
      <c r="F53" s="47">
        <v>7999</v>
      </c>
      <c r="G53" s="47" t="s">
        <v>139</v>
      </c>
      <c r="H53" s="47">
        <v>139</v>
      </c>
    </row>
    <row r="54" spans="1:8" ht="12.75">
      <c r="A54" s="125">
        <v>51</v>
      </c>
      <c r="B54" s="87" t="s">
        <v>180</v>
      </c>
      <c r="C54" s="112" t="s">
        <v>123</v>
      </c>
      <c r="D54" s="128">
        <v>334</v>
      </c>
      <c r="E54" s="47">
        <v>2</v>
      </c>
      <c r="F54" s="47">
        <v>439</v>
      </c>
      <c r="G54" s="150">
        <v>4442</v>
      </c>
      <c r="H54" s="47">
        <v>50</v>
      </c>
    </row>
    <row r="55" spans="1:8" ht="12.75">
      <c r="A55" s="125">
        <v>52</v>
      </c>
      <c r="B55" s="147" t="s">
        <v>159</v>
      </c>
      <c r="C55" s="112" t="s">
        <v>123</v>
      </c>
      <c r="D55" s="128">
        <v>2413</v>
      </c>
      <c r="E55" s="47">
        <v>157</v>
      </c>
      <c r="F55" s="47">
        <v>7955</v>
      </c>
      <c r="G55" s="196" t="s">
        <v>139</v>
      </c>
      <c r="H55" s="47">
        <v>83</v>
      </c>
    </row>
    <row r="56" spans="1:8" ht="12.75">
      <c r="A56" s="123">
        <v>53</v>
      </c>
      <c r="B56" s="14" t="s">
        <v>124</v>
      </c>
      <c r="C56" s="112" t="s">
        <v>123</v>
      </c>
      <c r="D56" s="128">
        <v>2260</v>
      </c>
      <c r="E56" s="47">
        <v>56</v>
      </c>
      <c r="F56" s="47">
        <v>4235</v>
      </c>
      <c r="G56" s="47" t="s">
        <v>139</v>
      </c>
      <c r="H56" s="47">
        <v>54</v>
      </c>
    </row>
    <row r="57" spans="1:8" ht="12.75">
      <c r="A57" s="125">
        <v>54</v>
      </c>
      <c r="B57" s="13" t="s">
        <v>157</v>
      </c>
      <c r="C57" s="112" t="s">
        <v>123</v>
      </c>
      <c r="D57" s="128">
        <v>115</v>
      </c>
      <c r="E57" s="47">
        <v>2</v>
      </c>
      <c r="F57" s="47">
        <v>168</v>
      </c>
      <c r="G57" s="47" t="s">
        <v>139</v>
      </c>
      <c r="H57" s="47">
        <v>74</v>
      </c>
    </row>
    <row r="58" spans="1:8" ht="12.75">
      <c r="A58" s="125">
        <v>55</v>
      </c>
      <c r="B58" s="14" t="s">
        <v>155</v>
      </c>
      <c r="C58" s="112" t="s">
        <v>53</v>
      </c>
      <c r="D58" s="128">
        <v>884</v>
      </c>
      <c r="E58" s="47">
        <v>63</v>
      </c>
      <c r="F58" s="57" t="s">
        <v>139</v>
      </c>
      <c r="G58" s="47">
        <v>91</v>
      </c>
      <c r="H58" s="47">
        <v>85</v>
      </c>
    </row>
    <row r="59" spans="1:8" ht="12.75">
      <c r="A59" s="123">
        <v>56</v>
      </c>
      <c r="B59" s="119" t="s">
        <v>154</v>
      </c>
      <c r="C59" s="123" t="s">
        <v>53</v>
      </c>
      <c r="D59" s="128" t="s">
        <v>139</v>
      </c>
      <c r="E59" s="47" t="s">
        <v>139</v>
      </c>
      <c r="F59" s="47" t="s">
        <v>139</v>
      </c>
      <c r="G59" s="47" t="s">
        <v>139</v>
      </c>
      <c r="H59" s="47" t="s">
        <v>139</v>
      </c>
    </row>
    <row r="60" spans="1:8" ht="12.75">
      <c r="A60" s="125">
        <v>57</v>
      </c>
      <c r="B60" s="14" t="s">
        <v>46</v>
      </c>
      <c r="C60" s="112" t="s">
        <v>53</v>
      </c>
      <c r="D60" s="128">
        <v>748</v>
      </c>
      <c r="E60" s="47">
        <v>21</v>
      </c>
      <c r="F60" s="47">
        <v>2198</v>
      </c>
      <c r="G60" s="47">
        <v>495</v>
      </c>
      <c r="H60" s="47">
        <v>103</v>
      </c>
    </row>
    <row r="61" spans="1:8" ht="12.75">
      <c r="A61" s="100" t="s">
        <v>140</v>
      </c>
      <c r="B61" s="100" t="s">
        <v>48</v>
      </c>
      <c r="C61" s="18"/>
      <c r="D61" s="130">
        <f>SUM(D4:D60)</f>
        <v>196195</v>
      </c>
      <c r="E61" s="130">
        <f>SUM(E4:E60)</f>
        <v>2407</v>
      </c>
      <c r="F61" s="130">
        <f>SUM(F4:F60)</f>
        <v>1856037</v>
      </c>
      <c r="G61" s="130">
        <f>SUM(G4:G60)</f>
        <v>85213</v>
      </c>
      <c r="H61" s="130">
        <f>SUM(H4:H60)</f>
        <v>8660</v>
      </c>
    </row>
    <row r="62" spans="3:8" ht="12.75">
      <c r="C62" s="54"/>
      <c r="D62" s="70"/>
      <c r="E62" s="54"/>
      <c r="F62" s="54"/>
      <c r="G62" s="54"/>
      <c r="H62" s="54"/>
    </row>
    <row r="63" spans="1:8" ht="12.75">
      <c r="A63" s="185" t="s">
        <v>56</v>
      </c>
      <c r="B63" s="185"/>
      <c r="C63" s="9"/>
      <c r="D63" s="75"/>
      <c r="E63" s="20"/>
      <c r="F63" s="20"/>
      <c r="G63" s="20"/>
      <c r="H63" s="20"/>
    </row>
    <row r="64" spans="1:8" ht="12.75">
      <c r="A64" s="174" t="s">
        <v>58</v>
      </c>
      <c r="B64" s="185"/>
      <c r="C64" s="9"/>
      <c r="D64" s="75"/>
      <c r="E64" s="20"/>
      <c r="F64" s="20"/>
      <c r="G64" s="20"/>
      <c r="H64" s="20"/>
    </row>
    <row r="65" spans="1:8" ht="12.75">
      <c r="A65" s="174" t="s">
        <v>59</v>
      </c>
      <c r="B65" s="185"/>
      <c r="C65" s="9"/>
      <c r="D65" s="75"/>
      <c r="E65" s="20"/>
      <c r="F65" s="20"/>
      <c r="G65" s="20"/>
      <c r="H65" s="20"/>
    </row>
    <row r="66" spans="1:8" ht="12.75">
      <c r="A66" s="174" t="s">
        <v>125</v>
      </c>
      <c r="B66" s="179"/>
      <c r="C66" s="9"/>
      <c r="D66" s="75"/>
      <c r="E66" s="20"/>
      <c r="F66" s="20"/>
      <c r="G66" s="20"/>
      <c r="H66" s="20"/>
    </row>
    <row r="67" spans="1:8" ht="12.75">
      <c r="A67" s="174" t="s">
        <v>60</v>
      </c>
      <c r="B67" s="185"/>
      <c r="C67" s="9"/>
      <c r="D67" s="75"/>
      <c r="E67" s="20"/>
      <c r="F67" s="20"/>
      <c r="G67" s="20"/>
      <c r="H67" s="20"/>
    </row>
    <row r="68" spans="1:8" ht="12.75">
      <c r="A68" s="174" t="s">
        <v>57</v>
      </c>
      <c r="B68" s="176"/>
      <c r="C68" s="176"/>
      <c r="D68" s="176"/>
      <c r="E68" s="176"/>
      <c r="F68" s="176"/>
      <c r="G68" s="176"/>
      <c r="H68" s="176"/>
    </row>
    <row r="69" spans="1:8" ht="12.75">
      <c r="A69" s="21"/>
      <c r="B69" s="21"/>
      <c r="C69" s="9"/>
      <c r="D69" s="75"/>
      <c r="E69" s="20"/>
      <c r="F69" s="20"/>
      <c r="G69" s="20"/>
      <c r="H69" s="20"/>
    </row>
    <row r="70" spans="1:7" s="89" customFormat="1" ht="12.75">
      <c r="A70" s="186" t="s">
        <v>85</v>
      </c>
      <c r="B70" s="183"/>
      <c r="C70" s="171"/>
      <c r="D70" s="171"/>
      <c r="E70" s="171"/>
      <c r="F70" s="171"/>
      <c r="G70" s="171"/>
    </row>
    <row r="71" spans="1:8" s="89" customFormat="1" ht="12.75">
      <c r="A71" s="198" t="s">
        <v>182</v>
      </c>
      <c r="B71" s="194"/>
      <c r="C71" s="194"/>
      <c r="D71" s="194"/>
      <c r="E71" s="194"/>
      <c r="F71" s="194"/>
      <c r="G71" s="194"/>
      <c r="H71" s="194"/>
    </row>
    <row r="72" spans="1:8" s="89" customFormat="1" ht="12.75">
      <c r="A72" s="194"/>
      <c r="B72" s="194"/>
      <c r="C72" s="194"/>
      <c r="D72" s="194"/>
      <c r="E72" s="194"/>
      <c r="F72" s="194"/>
      <c r="G72" s="194"/>
      <c r="H72" s="194"/>
    </row>
    <row r="73" spans="1:7" s="89" customFormat="1" ht="12.75">
      <c r="A73" s="168" t="s">
        <v>181</v>
      </c>
      <c r="B73" s="167"/>
      <c r="C73" s="167"/>
      <c r="D73" s="167"/>
      <c r="E73" s="167"/>
      <c r="F73" s="167"/>
      <c r="G73" s="167"/>
    </row>
    <row r="74" spans="1:7" s="89" customFormat="1" ht="12.75">
      <c r="A74" s="155"/>
      <c r="B74" s="167"/>
      <c r="C74" s="167"/>
      <c r="D74" s="167"/>
      <c r="E74" s="167"/>
      <c r="F74" s="167"/>
      <c r="G74" s="167"/>
    </row>
    <row r="75" spans="1:7" s="89" customFormat="1" ht="12.75">
      <c r="A75" s="155"/>
      <c r="B75" s="167"/>
      <c r="C75" s="167"/>
      <c r="D75" s="167"/>
      <c r="E75" s="167"/>
      <c r="F75" s="167"/>
      <c r="G75" s="167"/>
    </row>
    <row r="76" spans="1:8" s="89" customFormat="1" ht="12.75">
      <c r="A76" s="183"/>
      <c r="B76" s="184"/>
      <c r="C76" s="184"/>
      <c r="D76" s="184"/>
      <c r="E76" s="184"/>
      <c r="F76" s="184"/>
      <c r="G76" s="184"/>
      <c r="H76" s="184"/>
    </row>
    <row r="77" spans="1:8" s="89" customFormat="1" ht="12.75">
      <c r="A77" s="183"/>
      <c r="B77" s="184"/>
      <c r="C77" s="184"/>
      <c r="D77" s="184"/>
      <c r="E77" s="184"/>
      <c r="F77" s="184"/>
      <c r="G77" s="184"/>
      <c r="H77" s="184"/>
    </row>
    <row r="78" spans="1:8" ht="12.75">
      <c r="A78" s="8"/>
      <c r="B78" s="8"/>
      <c r="C78" s="54"/>
      <c r="D78" s="70"/>
      <c r="E78" s="54"/>
      <c r="F78" s="54"/>
      <c r="G78" s="54"/>
      <c r="H78" s="54"/>
    </row>
  </sheetData>
  <mergeCells count="11">
    <mergeCell ref="A66:B66"/>
    <mergeCell ref="A1:D1"/>
    <mergeCell ref="A63:B63"/>
    <mergeCell ref="A64:B64"/>
    <mergeCell ref="A65:B65"/>
    <mergeCell ref="A76:H76"/>
    <mergeCell ref="A77:H77"/>
    <mergeCell ref="A67:B67"/>
    <mergeCell ref="A68:H68"/>
    <mergeCell ref="A70:B70"/>
    <mergeCell ref="A71:H72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view="pageBreakPreview" zoomScale="60" workbookViewId="0" topLeftCell="A1">
      <pane ySplit="4" topLeftCell="BM29" activePane="bottomLeft" state="frozen"/>
      <selection pane="topLeft" activeCell="A1" sqref="A1"/>
      <selection pane="bottomLeft" activeCell="I89" sqref="I89"/>
    </sheetView>
  </sheetViews>
  <sheetFormatPr defaultColWidth="9.00390625" defaultRowHeight="12.75"/>
  <cols>
    <col min="1" max="1" width="4.125" style="0" customWidth="1"/>
    <col min="2" max="2" width="35.00390625" style="0" customWidth="1"/>
    <col min="3" max="3" width="6.625" style="0" customWidth="1"/>
    <col min="4" max="4" width="8.875" style="72" customWidth="1"/>
    <col min="7" max="7" width="13.125" style="0" customWidth="1"/>
    <col min="8" max="9" width="13.25390625" style="0" customWidth="1"/>
  </cols>
  <sheetData>
    <row r="2" spans="1:8" ht="12.75">
      <c r="A2" s="180" t="s">
        <v>163</v>
      </c>
      <c r="B2" s="181"/>
      <c r="C2" s="181"/>
      <c r="D2" s="181"/>
      <c r="E2" s="181"/>
      <c r="F2" s="181"/>
      <c r="G2" s="181"/>
      <c r="H2" s="52"/>
    </row>
    <row r="4" spans="1:9" ht="36.75" customHeight="1">
      <c r="A4" s="59"/>
      <c r="B4" s="59" t="s">
        <v>0</v>
      </c>
      <c r="C4" s="60" t="s">
        <v>63</v>
      </c>
      <c r="D4" s="73" t="s">
        <v>86</v>
      </c>
      <c r="E4" s="61" t="s">
        <v>87</v>
      </c>
      <c r="F4" s="61" t="s">
        <v>88</v>
      </c>
      <c r="G4" s="61" t="s">
        <v>146</v>
      </c>
      <c r="H4" s="61" t="s">
        <v>147</v>
      </c>
      <c r="I4" s="61" t="s">
        <v>148</v>
      </c>
    </row>
    <row r="5" spans="1:9" ht="12.75">
      <c r="A5" s="125">
        <v>1</v>
      </c>
      <c r="B5" s="14" t="s">
        <v>44</v>
      </c>
      <c r="C5" s="123" t="s">
        <v>51</v>
      </c>
      <c r="D5" s="128">
        <v>214984</v>
      </c>
      <c r="E5" s="47">
        <v>146423</v>
      </c>
      <c r="F5" s="47">
        <f aca="true" t="shared" si="0" ref="F5:F17">D5+E5</f>
        <v>361407</v>
      </c>
      <c r="G5" s="47">
        <v>1922</v>
      </c>
      <c r="H5" s="47">
        <v>8286</v>
      </c>
      <c r="I5" s="47">
        <f aca="true" t="shared" si="1" ref="I5:I36">G5+H5</f>
        <v>10208</v>
      </c>
    </row>
    <row r="6" spans="1:9" ht="12.75">
      <c r="A6" s="123">
        <v>2</v>
      </c>
      <c r="B6" s="13" t="s">
        <v>165</v>
      </c>
      <c r="C6" s="123" t="s">
        <v>51</v>
      </c>
      <c r="D6" s="128">
        <v>198804</v>
      </c>
      <c r="E6" s="47">
        <v>116100</v>
      </c>
      <c r="F6" s="47">
        <f t="shared" si="0"/>
        <v>314904</v>
      </c>
      <c r="G6" s="47">
        <v>8086</v>
      </c>
      <c r="H6" s="47">
        <v>2761</v>
      </c>
      <c r="I6" s="47">
        <f t="shared" si="1"/>
        <v>10847</v>
      </c>
    </row>
    <row r="7" spans="1:9" ht="12.75">
      <c r="A7" s="125">
        <v>3</v>
      </c>
      <c r="B7" s="14" t="s">
        <v>1</v>
      </c>
      <c r="C7" s="112" t="s">
        <v>51</v>
      </c>
      <c r="D7" s="128">
        <v>12126</v>
      </c>
      <c r="E7" s="47">
        <v>4803</v>
      </c>
      <c r="F7" s="47">
        <f t="shared" si="0"/>
        <v>16929</v>
      </c>
      <c r="G7" s="47">
        <v>0</v>
      </c>
      <c r="H7" s="47">
        <v>4</v>
      </c>
      <c r="I7" s="47">
        <f t="shared" si="1"/>
        <v>4</v>
      </c>
    </row>
    <row r="8" spans="1:9" ht="12.75">
      <c r="A8" s="125">
        <v>4</v>
      </c>
      <c r="B8" s="14" t="s">
        <v>2</v>
      </c>
      <c r="C8" s="112" t="s">
        <v>51</v>
      </c>
      <c r="D8" s="128">
        <v>10084</v>
      </c>
      <c r="E8" s="47">
        <v>2510</v>
      </c>
      <c r="F8" s="47">
        <f t="shared" si="0"/>
        <v>12594</v>
      </c>
      <c r="G8" s="47">
        <v>2</v>
      </c>
      <c r="H8" s="47">
        <v>26</v>
      </c>
      <c r="I8" s="47">
        <f t="shared" si="1"/>
        <v>28</v>
      </c>
    </row>
    <row r="9" spans="1:9" ht="12.75">
      <c r="A9" s="125">
        <v>5</v>
      </c>
      <c r="B9" s="14" t="s">
        <v>3</v>
      </c>
      <c r="C9" s="112" t="s">
        <v>51</v>
      </c>
      <c r="D9" s="128">
        <v>9197</v>
      </c>
      <c r="E9" s="47">
        <v>24128</v>
      </c>
      <c r="F9" s="47">
        <f t="shared" si="0"/>
        <v>33325</v>
      </c>
      <c r="G9" s="47">
        <v>0</v>
      </c>
      <c r="H9" s="47">
        <v>6</v>
      </c>
      <c r="I9" s="47">
        <f t="shared" si="1"/>
        <v>6</v>
      </c>
    </row>
    <row r="10" spans="1:9" ht="12.75">
      <c r="A10" s="125">
        <v>6</v>
      </c>
      <c r="B10" s="14" t="s">
        <v>4</v>
      </c>
      <c r="C10" s="112" t="s">
        <v>51</v>
      </c>
      <c r="D10" s="128">
        <v>3820</v>
      </c>
      <c r="E10" s="47">
        <v>4040</v>
      </c>
      <c r="F10" s="47">
        <f t="shared" si="0"/>
        <v>7860</v>
      </c>
      <c r="G10" s="47">
        <v>8</v>
      </c>
      <c r="H10" s="47">
        <v>88</v>
      </c>
      <c r="I10" s="47">
        <f t="shared" si="1"/>
        <v>96</v>
      </c>
    </row>
    <row r="11" spans="1:9" ht="12.75">
      <c r="A11" s="125">
        <v>7</v>
      </c>
      <c r="B11" s="14" t="s">
        <v>158</v>
      </c>
      <c r="C11" s="112" t="s">
        <v>51</v>
      </c>
      <c r="D11" s="128">
        <v>9913</v>
      </c>
      <c r="E11" s="57">
        <v>9000</v>
      </c>
      <c r="F11" s="47">
        <f t="shared" si="0"/>
        <v>18913</v>
      </c>
      <c r="G11" s="47">
        <v>1836</v>
      </c>
      <c r="H11" s="47">
        <v>311</v>
      </c>
      <c r="I11" s="47">
        <f t="shared" si="1"/>
        <v>2147</v>
      </c>
    </row>
    <row r="12" spans="1:9" ht="12.75">
      <c r="A12" s="125">
        <v>8</v>
      </c>
      <c r="B12" s="14" t="s">
        <v>6</v>
      </c>
      <c r="C12" s="112" t="s">
        <v>51</v>
      </c>
      <c r="D12" s="128">
        <v>20692</v>
      </c>
      <c r="E12" s="47">
        <v>15423</v>
      </c>
      <c r="F12" s="47">
        <f t="shared" si="0"/>
        <v>36115</v>
      </c>
      <c r="G12" s="47">
        <v>595</v>
      </c>
      <c r="H12" s="47">
        <v>515</v>
      </c>
      <c r="I12" s="47">
        <f t="shared" si="1"/>
        <v>1110</v>
      </c>
    </row>
    <row r="13" spans="1:9" ht="12.75">
      <c r="A13" s="125">
        <v>9</v>
      </c>
      <c r="B13" s="14" t="s">
        <v>5</v>
      </c>
      <c r="C13" s="112" t="s">
        <v>51</v>
      </c>
      <c r="D13" s="128">
        <v>10751</v>
      </c>
      <c r="E13" s="47">
        <v>15005</v>
      </c>
      <c r="F13" s="47">
        <f t="shared" si="0"/>
        <v>25756</v>
      </c>
      <c r="G13" s="47">
        <v>7</v>
      </c>
      <c r="H13" s="47">
        <v>21</v>
      </c>
      <c r="I13" s="47">
        <f t="shared" si="1"/>
        <v>28</v>
      </c>
    </row>
    <row r="14" spans="1:9" ht="12.75">
      <c r="A14" s="125">
        <v>10</v>
      </c>
      <c r="B14" s="14" t="s">
        <v>7</v>
      </c>
      <c r="C14" s="112" t="s">
        <v>51</v>
      </c>
      <c r="D14" s="128">
        <v>11362</v>
      </c>
      <c r="E14" s="47">
        <v>7602</v>
      </c>
      <c r="F14" s="47">
        <f t="shared" si="0"/>
        <v>18964</v>
      </c>
      <c r="G14" s="47">
        <v>44</v>
      </c>
      <c r="H14" s="47">
        <v>48</v>
      </c>
      <c r="I14" s="47">
        <f t="shared" si="1"/>
        <v>92</v>
      </c>
    </row>
    <row r="15" spans="1:9" ht="12.75">
      <c r="A15" s="140">
        <v>11</v>
      </c>
      <c r="B15" s="14" t="s">
        <v>8</v>
      </c>
      <c r="C15" s="112" t="s">
        <v>51</v>
      </c>
      <c r="D15" s="128">
        <v>7869</v>
      </c>
      <c r="E15" s="47">
        <v>9000</v>
      </c>
      <c r="F15" s="47">
        <f t="shared" si="0"/>
        <v>16869</v>
      </c>
      <c r="G15" s="47">
        <v>600</v>
      </c>
      <c r="H15" s="47">
        <v>274</v>
      </c>
      <c r="I15" s="47">
        <f t="shared" si="1"/>
        <v>874</v>
      </c>
    </row>
    <row r="16" spans="1:9" ht="12.75">
      <c r="A16" s="125">
        <v>12</v>
      </c>
      <c r="B16" s="14" t="s">
        <v>9</v>
      </c>
      <c r="C16" s="112" t="s">
        <v>51</v>
      </c>
      <c r="D16" s="128">
        <v>23000</v>
      </c>
      <c r="E16" s="47">
        <v>12000</v>
      </c>
      <c r="F16" s="47">
        <f t="shared" si="0"/>
        <v>35000</v>
      </c>
      <c r="G16" s="47">
        <v>364</v>
      </c>
      <c r="H16" s="47">
        <v>302</v>
      </c>
      <c r="I16" s="47">
        <f t="shared" si="1"/>
        <v>666</v>
      </c>
    </row>
    <row r="17" spans="1:9" ht="12.75">
      <c r="A17" s="125">
        <v>13</v>
      </c>
      <c r="B17" s="13" t="s">
        <v>42</v>
      </c>
      <c r="C17" s="112" t="s">
        <v>51</v>
      </c>
      <c r="D17" s="128">
        <v>62948</v>
      </c>
      <c r="E17" s="47">
        <v>21162</v>
      </c>
      <c r="F17" s="47">
        <f t="shared" si="0"/>
        <v>84110</v>
      </c>
      <c r="G17" s="47">
        <v>646</v>
      </c>
      <c r="H17" s="47">
        <v>1185</v>
      </c>
      <c r="I17" s="47">
        <f t="shared" si="1"/>
        <v>1831</v>
      </c>
    </row>
    <row r="18" spans="1:9" ht="12.75">
      <c r="A18" s="125">
        <v>14</v>
      </c>
      <c r="B18" s="14" t="s">
        <v>10</v>
      </c>
      <c r="C18" s="112" t="s">
        <v>51</v>
      </c>
      <c r="D18" s="128">
        <v>25190</v>
      </c>
      <c r="E18" s="57" t="s">
        <v>139</v>
      </c>
      <c r="F18" s="47">
        <v>25190</v>
      </c>
      <c r="G18" s="47">
        <v>15</v>
      </c>
      <c r="H18" s="47">
        <v>12</v>
      </c>
      <c r="I18" s="47">
        <f t="shared" si="1"/>
        <v>27</v>
      </c>
    </row>
    <row r="19" spans="1:9" ht="12.75">
      <c r="A19" s="125">
        <v>15</v>
      </c>
      <c r="B19" s="87" t="s">
        <v>11</v>
      </c>
      <c r="C19" s="123" t="s">
        <v>51</v>
      </c>
      <c r="D19" s="128">
        <v>68190</v>
      </c>
      <c r="E19" s="47">
        <v>17265</v>
      </c>
      <c r="F19" s="47">
        <f>D19+E19</f>
        <v>85455</v>
      </c>
      <c r="G19" s="47">
        <v>238</v>
      </c>
      <c r="H19" s="47">
        <v>628</v>
      </c>
      <c r="I19" s="47">
        <f t="shared" si="1"/>
        <v>866</v>
      </c>
    </row>
    <row r="20" spans="1:9" ht="12.75">
      <c r="A20" s="125">
        <v>16</v>
      </c>
      <c r="B20" s="14" t="s">
        <v>12</v>
      </c>
      <c r="C20" s="112" t="s">
        <v>51</v>
      </c>
      <c r="D20" s="128">
        <v>14994</v>
      </c>
      <c r="E20" s="47">
        <v>18248</v>
      </c>
      <c r="F20" s="47">
        <f>D20+E20</f>
        <v>33242</v>
      </c>
      <c r="G20" s="47">
        <v>121</v>
      </c>
      <c r="H20" s="47">
        <v>119</v>
      </c>
      <c r="I20" s="47">
        <f t="shared" si="1"/>
        <v>240</v>
      </c>
    </row>
    <row r="21" spans="1:9" ht="12.75">
      <c r="A21" s="125">
        <v>17</v>
      </c>
      <c r="B21" s="14" t="s">
        <v>13</v>
      </c>
      <c r="C21" s="112" t="s">
        <v>51</v>
      </c>
      <c r="D21" s="128">
        <v>2297</v>
      </c>
      <c r="E21" s="47">
        <v>988</v>
      </c>
      <c r="F21" s="47">
        <f>D21+E21</f>
        <v>3285</v>
      </c>
      <c r="G21" s="47">
        <v>242</v>
      </c>
      <c r="H21" s="47">
        <v>20</v>
      </c>
      <c r="I21" s="47">
        <f t="shared" si="1"/>
        <v>262</v>
      </c>
    </row>
    <row r="22" spans="1:9" ht="12.75">
      <c r="A22" s="125">
        <v>18</v>
      </c>
      <c r="B22" s="14" t="s">
        <v>14</v>
      </c>
      <c r="C22" s="112" t="s">
        <v>51</v>
      </c>
      <c r="D22" s="128">
        <v>8144</v>
      </c>
      <c r="E22" s="47">
        <v>2200</v>
      </c>
      <c r="F22" s="47">
        <f>D22+E22</f>
        <v>10344</v>
      </c>
      <c r="G22" s="47">
        <v>78</v>
      </c>
      <c r="H22" s="47">
        <v>77</v>
      </c>
      <c r="I22" s="47">
        <f t="shared" si="1"/>
        <v>155</v>
      </c>
    </row>
    <row r="23" spans="1:9" ht="12.75">
      <c r="A23" s="125">
        <v>19</v>
      </c>
      <c r="B23" s="14" t="s">
        <v>164</v>
      </c>
      <c r="C23" s="112" t="s">
        <v>51</v>
      </c>
      <c r="D23" s="128">
        <v>8000</v>
      </c>
      <c r="E23" s="57" t="s">
        <v>139</v>
      </c>
      <c r="F23" s="47">
        <v>8000</v>
      </c>
      <c r="G23" s="47">
        <v>0</v>
      </c>
      <c r="H23" s="47">
        <v>296</v>
      </c>
      <c r="I23" s="47">
        <f t="shared" si="1"/>
        <v>296</v>
      </c>
    </row>
    <row r="24" spans="1:9" ht="12.75">
      <c r="A24" s="125">
        <v>20</v>
      </c>
      <c r="B24" s="14" t="s">
        <v>16</v>
      </c>
      <c r="C24" s="112" t="s">
        <v>51</v>
      </c>
      <c r="D24" s="128">
        <v>976</v>
      </c>
      <c r="E24" s="57" t="s">
        <v>139</v>
      </c>
      <c r="F24" s="47">
        <v>976</v>
      </c>
      <c r="G24" s="151">
        <v>0</v>
      </c>
      <c r="H24" s="47">
        <v>22</v>
      </c>
      <c r="I24" s="47">
        <f t="shared" si="1"/>
        <v>22</v>
      </c>
    </row>
    <row r="25" spans="1:9" ht="12.75">
      <c r="A25" s="125">
        <v>21</v>
      </c>
      <c r="B25" s="14" t="s">
        <v>17</v>
      </c>
      <c r="C25" s="112" t="s">
        <v>51</v>
      </c>
      <c r="D25" s="128">
        <v>1161</v>
      </c>
      <c r="E25" s="57" t="s">
        <v>139</v>
      </c>
      <c r="F25" s="47">
        <v>1161</v>
      </c>
      <c r="G25" s="57">
        <v>12</v>
      </c>
      <c r="H25" s="47">
        <v>15</v>
      </c>
      <c r="I25" s="47">
        <f t="shared" si="1"/>
        <v>27</v>
      </c>
    </row>
    <row r="26" spans="1:9" ht="12.75">
      <c r="A26" s="125">
        <v>22</v>
      </c>
      <c r="B26" s="14" t="s">
        <v>18</v>
      </c>
      <c r="C26" s="112" t="s">
        <v>51</v>
      </c>
      <c r="D26" s="152" t="s">
        <v>139</v>
      </c>
      <c r="E26" s="151" t="s">
        <v>139</v>
      </c>
      <c r="F26" s="151" t="s">
        <v>139</v>
      </c>
      <c r="G26" s="57">
        <v>0</v>
      </c>
      <c r="H26" s="47">
        <v>7</v>
      </c>
      <c r="I26" s="47">
        <f t="shared" si="1"/>
        <v>7</v>
      </c>
    </row>
    <row r="27" spans="1:9" ht="12.75">
      <c r="A27" s="125">
        <v>23</v>
      </c>
      <c r="B27" s="14" t="s">
        <v>19</v>
      </c>
      <c r="C27" s="112" t="s">
        <v>51</v>
      </c>
      <c r="D27" s="128">
        <v>17800</v>
      </c>
      <c r="E27" s="47">
        <v>1000</v>
      </c>
      <c r="F27" s="47">
        <f>D27+E27</f>
        <v>18800</v>
      </c>
      <c r="G27" s="47">
        <v>89</v>
      </c>
      <c r="H27" s="47">
        <v>155</v>
      </c>
      <c r="I27" s="47">
        <f t="shared" si="1"/>
        <v>244</v>
      </c>
    </row>
    <row r="28" spans="1:9" ht="12.75">
      <c r="A28" s="125">
        <v>24</v>
      </c>
      <c r="B28" s="14" t="s">
        <v>20</v>
      </c>
      <c r="C28" s="112" t="s">
        <v>51</v>
      </c>
      <c r="D28" s="128">
        <v>1578</v>
      </c>
      <c r="E28" s="151" t="s">
        <v>139</v>
      </c>
      <c r="F28" s="47">
        <v>1578</v>
      </c>
      <c r="G28" s="47">
        <v>43</v>
      </c>
      <c r="H28" s="47">
        <v>24</v>
      </c>
      <c r="I28" s="47">
        <f t="shared" si="1"/>
        <v>67</v>
      </c>
    </row>
    <row r="29" spans="1:9" ht="12.75">
      <c r="A29" s="125">
        <v>25</v>
      </c>
      <c r="B29" s="14" t="s">
        <v>21</v>
      </c>
      <c r="C29" s="112" t="s">
        <v>51</v>
      </c>
      <c r="D29" s="128">
        <v>9373</v>
      </c>
      <c r="E29" s="47">
        <v>1390</v>
      </c>
      <c r="F29" s="47">
        <f>D29+E29</f>
        <v>10763</v>
      </c>
      <c r="G29" s="47">
        <v>187</v>
      </c>
      <c r="H29" s="47">
        <v>110</v>
      </c>
      <c r="I29" s="47">
        <f t="shared" si="1"/>
        <v>297</v>
      </c>
    </row>
    <row r="30" spans="1:9" ht="12.75">
      <c r="A30" s="125">
        <v>26</v>
      </c>
      <c r="B30" s="119" t="s">
        <v>153</v>
      </c>
      <c r="C30" s="123" t="s">
        <v>51</v>
      </c>
      <c r="D30" s="129">
        <v>12950</v>
      </c>
      <c r="E30" s="47">
        <v>5000</v>
      </c>
      <c r="F30" s="47">
        <f>D30+E30</f>
        <v>17950</v>
      </c>
      <c r="G30" s="47">
        <v>72</v>
      </c>
      <c r="H30" s="47">
        <v>65</v>
      </c>
      <c r="I30" s="47">
        <f t="shared" si="1"/>
        <v>137</v>
      </c>
    </row>
    <row r="31" spans="1:9" ht="12.75">
      <c r="A31" s="125">
        <v>27</v>
      </c>
      <c r="B31" s="14" t="s">
        <v>22</v>
      </c>
      <c r="C31" s="112" t="s">
        <v>51</v>
      </c>
      <c r="D31" s="128">
        <v>24860</v>
      </c>
      <c r="E31" s="47">
        <v>13620</v>
      </c>
      <c r="F31" s="47">
        <f>D31+E31</f>
        <v>38480</v>
      </c>
      <c r="G31" s="47">
        <v>825</v>
      </c>
      <c r="H31" s="47">
        <v>180</v>
      </c>
      <c r="I31" s="47">
        <f t="shared" si="1"/>
        <v>1005</v>
      </c>
    </row>
    <row r="32" spans="1:9" ht="12.75">
      <c r="A32" s="125">
        <v>28</v>
      </c>
      <c r="B32" s="14" t="s">
        <v>23</v>
      </c>
      <c r="C32" s="112" t="s">
        <v>51</v>
      </c>
      <c r="D32" s="128">
        <v>9765</v>
      </c>
      <c r="E32" s="47">
        <v>29300</v>
      </c>
      <c r="F32" s="47">
        <f>D32+E32</f>
        <v>39065</v>
      </c>
      <c r="G32" s="47">
        <v>35</v>
      </c>
      <c r="H32" s="47">
        <v>71</v>
      </c>
      <c r="I32" s="47">
        <f t="shared" si="1"/>
        <v>106</v>
      </c>
    </row>
    <row r="33" spans="1:9" ht="12.75">
      <c r="A33" s="125">
        <v>29</v>
      </c>
      <c r="B33" s="14" t="s">
        <v>122</v>
      </c>
      <c r="C33" s="112" t="s">
        <v>51</v>
      </c>
      <c r="D33" s="129" t="s">
        <v>139</v>
      </c>
      <c r="E33" s="47">
        <v>18300</v>
      </c>
      <c r="F33" s="47">
        <v>18300</v>
      </c>
      <c r="G33" s="47">
        <v>179</v>
      </c>
      <c r="H33" s="47">
        <v>7</v>
      </c>
      <c r="I33" s="47">
        <f t="shared" si="1"/>
        <v>186</v>
      </c>
    </row>
    <row r="34" spans="1:9" ht="12.75">
      <c r="A34" s="125">
        <v>30</v>
      </c>
      <c r="B34" s="14" t="s">
        <v>45</v>
      </c>
      <c r="C34" s="112" t="s">
        <v>51</v>
      </c>
      <c r="D34" s="128">
        <v>278406</v>
      </c>
      <c r="E34" s="47">
        <v>280413</v>
      </c>
      <c r="F34" s="47">
        <f aca="true" t="shared" si="2" ref="F34:F43">D34+E34</f>
        <v>558819</v>
      </c>
      <c r="G34" s="47">
        <v>86</v>
      </c>
      <c r="H34" s="47">
        <v>536</v>
      </c>
      <c r="I34" s="47">
        <f t="shared" si="1"/>
        <v>622</v>
      </c>
    </row>
    <row r="35" spans="1:9" ht="12.75">
      <c r="A35" s="125">
        <v>31</v>
      </c>
      <c r="B35" s="14" t="s">
        <v>24</v>
      </c>
      <c r="C35" s="112" t="s">
        <v>51</v>
      </c>
      <c r="D35" s="128">
        <v>54741</v>
      </c>
      <c r="E35" s="47">
        <v>4748</v>
      </c>
      <c r="F35" s="47">
        <f t="shared" si="2"/>
        <v>59489</v>
      </c>
      <c r="G35" s="47">
        <v>3973</v>
      </c>
      <c r="H35" s="47">
        <v>8313</v>
      </c>
      <c r="I35" s="47">
        <f t="shared" si="1"/>
        <v>12286</v>
      </c>
    </row>
    <row r="36" spans="1:9" ht="12.75">
      <c r="A36" s="125">
        <v>32</v>
      </c>
      <c r="B36" s="15" t="s">
        <v>25</v>
      </c>
      <c r="C36" s="112" t="s">
        <v>51</v>
      </c>
      <c r="D36" s="128">
        <v>2360</v>
      </c>
      <c r="E36" s="47">
        <v>350</v>
      </c>
      <c r="F36" s="47">
        <f t="shared" si="2"/>
        <v>2710</v>
      </c>
      <c r="G36" s="47">
        <v>40</v>
      </c>
      <c r="H36" s="47">
        <v>10</v>
      </c>
      <c r="I36" s="47">
        <f t="shared" si="1"/>
        <v>50</v>
      </c>
    </row>
    <row r="37" spans="1:9" ht="12.75">
      <c r="A37" s="125">
        <v>33</v>
      </c>
      <c r="B37" s="16" t="s">
        <v>61</v>
      </c>
      <c r="C37" s="112" t="s">
        <v>51</v>
      </c>
      <c r="D37" s="128">
        <v>4026</v>
      </c>
      <c r="E37" s="47">
        <v>361</v>
      </c>
      <c r="F37" s="47">
        <f t="shared" si="2"/>
        <v>4387</v>
      </c>
      <c r="G37" s="47">
        <v>128</v>
      </c>
      <c r="H37" s="47">
        <v>32</v>
      </c>
      <c r="I37" s="47">
        <f aca="true" t="shared" si="3" ref="I37:I59">G37+H37</f>
        <v>160</v>
      </c>
    </row>
    <row r="38" spans="1:9" ht="12.75">
      <c r="A38" s="125">
        <v>34</v>
      </c>
      <c r="B38" s="16" t="s">
        <v>41</v>
      </c>
      <c r="C38" s="112" t="s">
        <v>51</v>
      </c>
      <c r="D38" s="128">
        <v>0</v>
      </c>
      <c r="E38" s="47">
        <v>7800</v>
      </c>
      <c r="F38" s="47">
        <f t="shared" si="2"/>
        <v>7800</v>
      </c>
      <c r="G38" s="47">
        <v>92</v>
      </c>
      <c r="H38" s="47">
        <v>154</v>
      </c>
      <c r="I38" s="47">
        <f t="shared" si="3"/>
        <v>246</v>
      </c>
    </row>
    <row r="39" spans="1:9" ht="12.75">
      <c r="A39" s="125">
        <v>35</v>
      </c>
      <c r="B39" s="16" t="s">
        <v>26</v>
      </c>
      <c r="C39" s="112" t="s">
        <v>51</v>
      </c>
      <c r="D39" s="128">
        <v>31301</v>
      </c>
      <c r="E39" s="47">
        <v>2767</v>
      </c>
      <c r="F39" s="47">
        <f t="shared" si="2"/>
        <v>34068</v>
      </c>
      <c r="G39" s="47">
        <v>103</v>
      </c>
      <c r="H39" s="47">
        <v>56</v>
      </c>
      <c r="I39" s="47">
        <f t="shared" si="3"/>
        <v>159</v>
      </c>
    </row>
    <row r="40" spans="1:9" ht="12.75">
      <c r="A40" s="125">
        <v>36</v>
      </c>
      <c r="B40" s="16" t="s">
        <v>27</v>
      </c>
      <c r="C40" s="112" t="s">
        <v>51</v>
      </c>
      <c r="D40" s="128">
        <v>368821</v>
      </c>
      <c r="E40" s="47">
        <v>13165</v>
      </c>
      <c r="F40" s="47">
        <f t="shared" si="2"/>
        <v>381986</v>
      </c>
      <c r="G40" s="47">
        <v>98</v>
      </c>
      <c r="H40" s="47">
        <v>190</v>
      </c>
      <c r="I40" s="47">
        <f t="shared" si="3"/>
        <v>288</v>
      </c>
    </row>
    <row r="41" spans="1:9" ht="12.75">
      <c r="A41" s="125">
        <v>37</v>
      </c>
      <c r="B41" s="14" t="s">
        <v>28</v>
      </c>
      <c r="C41" s="112" t="s">
        <v>51</v>
      </c>
      <c r="D41" s="128">
        <v>31138</v>
      </c>
      <c r="E41" s="47">
        <v>44143</v>
      </c>
      <c r="F41" s="47">
        <f t="shared" si="2"/>
        <v>75281</v>
      </c>
      <c r="G41" s="47">
        <v>19</v>
      </c>
      <c r="H41" s="47">
        <v>392</v>
      </c>
      <c r="I41" s="47">
        <f t="shared" si="3"/>
        <v>411</v>
      </c>
    </row>
    <row r="42" spans="1:9" ht="12.75">
      <c r="A42" s="125">
        <v>38</v>
      </c>
      <c r="B42" s="14" t="s">
        <v>29</v>
      </c>
      <c r="C42" s="112" t="s">
        <v>51</v>
      </c>
      <c r="D42" s="128">
        <v>7450</v>
      </c>
      <c r="E42" s="47">
        <v>12050</v>
      </c>
      <c r="F42" s="47">
        <f t="shared" si="2"/>
        <v>19500</v>
      </c>
      <c r="G42" s="47">
        <v>12</v>
      </c>
      <c r="H42" s="47">
        <v>38</v>
      </c>
      <c r="I42" s="47">
        <f t="shared" si="3"/>
        <v>50</v>
      </c>
    </row>
    <row r="43" spans="1:9" ht="12.75">
      <c r="A43" s="125">
        <v>39</v>
      </c>
      <c r="B43" s="14" t="s">
        <v>43</v>
      </c>
      <c r="C43" s="112" t="s">
        <v>51</v>
      </c>
      <c r="D43" s="128">
        <v>17806</v>
      </c>
      <c r="E43" s="47">
        <v>7700</v>
      </c>
      <c r="F43" s="47">
        <f t="shared" si="2"/>
        <v>25506</v>
      </c>
      <c r="G43" s="47">
        <v>18</v>
      </c>
      <c r="H43" s="47">
        <v>321</v>
      </c>
      <c r="I43" s="47">
        <f t="shared" si="3"/>
        <v>339</v>
      </c>
    </row>
    <row r="44" spans="1:9" ht="12.75">
      <c r="A44" s="125">
        <v>40</v>
      </c>
      <c r="B44" s="14" t="s">
        <v>30</v>
      </c>
      <c r="C44" s="112" t="s">
        <v>51</v>
      </c>
      <c r="D44" s="129" t="s">
        <v>139</v>
      </c>
      <c r="E44" s="57" t="s">
        <v>139</v>
      </c>
      <c r="F44" s="47">
        <v>16610</v>
      </c>
      <c r="G44" s="47">
        <v>695</v>
      </c>
      <c r="H44" s="47">
        <v>593</v>
      </c>
      <c r="I44" s="47">
        <f t="shared" si="3"/>
        <v>1288</v>
      </c>
    </row>
    <row r="45" spans="1:9" ht="12.75">
      <c r="A45" s="125">
        <v>41</v>
      </c>
      <c r="B45" s="13" t="s">
        <v>31</v>
      </c>
      <c r="C45" s="112" t="s">
        <v>51</v>
      </c>
      <c r="D45" s="128">
        <v>23091</v>
      </c>
      <c r="E45" s="47">
        <v>5185</v>
      </c>
      <c r="F45" s="47">
        <f>D45+E45</f>
        <v>28276</v>
      </c>
      <c r="G45" s="47">
        <v>326</v>
      </c>
      <c r="H45" s="47">
        <v>323</v>
      </c>
      <c r="I45" s="47">
        <f t="shared" si="3"/>
        <v>649</v>
      </c>
    </row>
    <row r="46" spans="1:9" ht="12.75">
      <c r="A46" s="125">
        <v>42</v>
      </c>
      <c r="B46" s="40" t="s">
        <v>32</v>
      </c>
      <c r="C46" s="112" t="s">
        <v>51</v>
      </c>
      <c r="D46" s="128">
        <v>3868</v>
      </c>
      <c r="E46" s="47">
        <v>2625</v>
      </c>
      <c r="F46" s="47">
        <f>D46+E46</f>
        <v>6493</v>
      </c>
      <c r="G46" s="47">
        <v>24</v>
      </c>
      <c r="H46" s="47">
        <v>40</v>
      </c>
      <c r="I46" s="47">
        <f t="shared" si="3"/>
        <v>64</v>
      </c>
    </row>
    <row r="47" spans="1:9" ht="12.75">
      <c r="A47" s="125">
        <v>43</v>
      </c>
      <c r="B47" s="14" t="s">
        <v>34</v>
      </c>
      <c r="C47" s="112" t="s">
        <v>52</v>
      </c>
      <c r="D47" s="128">
        <v>600624</v>
      </c>
      <c r="E47" s="47">
        <v>230448</v>
      </c>
      <c r="F47" s="47">
        <f>D47+E47</f>
        <v>831072</v>
      </c>
      <c r="G47" s="47">
        <v>2126</v>
      </c>
      <c r="H47" s="47">
        <v>4359</v>
      </c>
      <c r="I47" s="47">
        <f t="shared" si="3"/>
        <v>6485</v>
      </c>
    </row>
    <row r="48" spans="1:9" ht="12.75">
      <c r="A48" s="125">
        <v>44</v>
      </c>
      <c r="B48" s="87" t="s">
        <v>166</v>
      </c>
      <c r="C48" s="112" t="s">
        <v>52</v>
      </c>
      <c r="D48" s="128">
        <v>164906</v>
      </c>
      <c r="E48" s="47">
        <v>1565</v>
      </c>
      <c r="F48" s="47">
        <f>D48+E48</f>
        <v>166471</v>
      </c>
      <c r="G48" s="47">
        <v>239</v>
      </c>
      <c r="H48" s="47">
        <v>592</v>
      </c>
      <c r="I48" s="47">
        <f t="shared" si="3"/>
        <v>831</v>
      </c>
    </row>
    <row r="49" spans="1:9" ht="12.75">
      <c r="A49" s="125">
        <v>45</v>
      </c>
      <c r="B49" s="14" t="s">
        <v>35</v>
      </c>
      <c r="C49" s="112" t="s">
        <v>52</v>
      </c>
      <c r="D49" s="128">
        <v>5656</v>
      </c>
      <c r="E49" s="47">
        <v>3948</v>
      </c>
      <c r="F49" s="47">
        <f>D49+E49</f>
        <v>9604</v>
      </c>
      <c r="G49" s="47">
        <v>577</v>
      </c>
      <c r="H49" s="47">
        <v>35</v>
      </c>
      <c r="I49" s="47">
        <f t="shared" si="3"/>
        <v>612</v>
      </c>
    </row>
    <row r="50" spans="1:9" ht="12.75">
      <c r="A50" s="125">
        <v>46</v>
      </c>
      <c r="B50" s="14" t="s">
        <v>36</v>
      </c>
      <c r="C50" s="112" t="s">
        <v>52</v>
      </c>
      <c r="D50" s="128">
        <v>18576</v>
      </c>
      <c r="E50" s="151" t="s">
        <v>139</v>
      </c>
      <c r="F50" s="47">
        <v>18576</v>
      </c>
      <c r="G50" s="47">
        <v>124</v>
      </c>
      <c r="H50" s="47">
        <v>131</v>
      </c>
      <c r="I50" s="47">
        <f t="shared" si="3"/>
        <v>255</v>
      </c>
    </row>
    <row r="51" spans="1:9" ht="12.75">
      <c r="A51" s="125">
        <v>47</v>
      </c>
      <c r="B51" s="14" t="s">
        <v>37</v>
      </c>
      <c r="C51" s="112" t="s">
        <v>52</v>
      </c>
      <c r="D51" s="128">
        <v>31140</v>
      </c>
      <c r="E51" s="47">
        <v>9075</v>
      </c>
      <c r="F51" s="47">
        <f>D51+E51</f>
        <v>40215</v>
      </c>
      <c r="G51" s="47">
        <v>858</v>
      </c>
      <c r="H51" s="47">
        <v>148</v>
      </c>
      <c r="I51" s="47">
        <f t="shared" si="3"/>
        <v>1006</v>
      </c>
    </row>
    <row r="52" spans="1:9" ht="12.75">
      <c r="A52" s="125">
        <v>48</v>
      </c>
      <c r="B52" s="14" t="s">
        <v>38</v>
      </c>
      <c r="C52" s="112" t="s">
        <v>52</v>
      </c>
      <c r="D52" s="128">
        <v>119333</v>
      </c>
      <c r="E52" s="47">
        <v>38808</v>
      </c>
      <c r="F52" s="47">
        <f>D52+E52</f>
        <v>158141</v>
      </c>
      <c r="G52" s="47">
        <v>290</v>
      </c>
      <c r="H52" s="47">
        <v>203</v>
      </c>
      <c r="I52" s="47">
        <f t="shared" si="3"/>
        <v>493</v>
      </c>
    </row>
    <row r="53" spans="1:9" ht="12.75">
      <c r="A53" s="125">
        <v>49</v>
      </c>
      <c r="B53" s="14" t="s">
        <v>39</v>
      </c>
      <c r="C53" s="112" t="s">
        <v>52</v>
      </c>
      <c r="D53" s="128">
        <v>10705</v>
      </c>
      <c r="E53" s="47">
        <v>20000</v>
      </c>
      <c r="F53" s="47">
        <f>D53+E53</f>
        <v>30705</v>
      </c>
      <c r="G53" s="47">
        <v>258</v>
      </c>
      <c r="H53" s="47">
        <v>64</v>
      </c>
      <c r="I53" s="47">
        <f t="shared" si="3"/>
        <v>322</v>
      </c>
    </row>
    <row r="54" spans="1:9" ht="12.75">
      <c r="A54" s="123">
        <v>50</v>
      </c>
      <c r="B54" s="40" t="s">
        <v>40</v>
      </c>
      <c r="C54" s="112" t="s">
        <v>52</v>
      </c>
      <c r="D54" s="128">
        <v>7350</v>
      </c>
      <c r="E54" s="47">
        <v>3948</v>
      </c>
      <c r="F54" s="47">
        <f>D54+E54</f>
        <v>11298</v>
      </c>
      <c r="G54" s="47">
        <v>9</v>
      </c>
      <c r="H54" s="47">
        <v>10</v>
      </c>
      <c r="I54" s="47">
        <f t="shared" si="3"/>
        <v>19</v>
      </c>
    </row>
    <row r="55" spans="1:9" ht="12.75">
      <c r="A55" s="125">
        <v>51</v>
      </c>
      <c r="B55" s="87" t="s">
        <v>50</v>
      </c>
      <c r="C55" s="112" t="s">
        <v>123</v>
      </c>
      <c r="D55" s="128">
        <v>723</v>
      </c>
      <c r="E55" s="151" t="s">
        <v>139</v>
      </c>
      <c r="F55" s="47">
        <v>723</v>
      </c>
      <c r="G55" s="47">
        <v>31</v>
      </c>
      <c r="H55" s="47">
        <v>7</v>
      </c>
      <c r="I55" s="47">
        <f t="shared" si="3"/>
        <v>38</v>
      </c>
    </row>
    <row r="56" spans="1:9" ht="12.75">
      <c r="A56" s="125">
        <v>52</v>
      </c>
      <c r="B56" s="147" t="s">
        <v>159</v>
      </c>
      <c r="C56" s="112" t="s">
        <v>123</v>
      </c>
      <c r="D56" s="128">
        <v>7955</v>
      </c>
      <c r="E56" s="57" t="s">
        <v>139</v>
      </c>
      <c r="F56" s="47">
        <v>7955</v>
      </c>
      <c r="G56" s="47">
        <v>156</v>
      </c>
      <c r="H56" s="47">
        <v>180</v>
      </c>
      <c r="I56" s="47">
        <f t="shared" si="3"/>
        <v>336</v>
      </c>
    </row>
    <row r="57" spans="1:9" ht="12.75">
      <c r="A57" s="123">
        <v>53</v>
      </c>
      <c r="B57" s="14" t="s">
        <v>124</v>
      </c>
      <c r="C57" s="112" t="s">
        <v>123</v>
      </c>
      <c r="D57" s="128">
        <v>8919</v>
      </c>
      <c r="E57" s="57">
        <v>6221</v>
      </c>
      <c r="F57" s="47">
        <f>D57+E57</f>
        <v>15140</v>
      </c>
      <c r="G57" s="47">
        <v>152</v>
      </c>
      <c r="H57" s="47">
        <v>51</v>
      </c>
      <c r="I57" s="47">
        <f t="shared" si="3"/>
        <v>203</v>
      </c>
    </row>
    <row r="58" spans="1:9" ht="12.75">
      <c r="A58" s="125">
        <v>54</v>
      </c>
      <c r="B58" s="13" t="s">
        <v>157</v>
      </c>
      <c r="C58" s="112" t="s">
        <v>123</v>
      </c>
      <c r="D58" s="128">
        <v>110</v>
      </c>
      <c r="E58" s="57" t="s">
        <v>139</v>
      </c>
      <c r="F58" s="47">
        <v>110</v>
      </c>
      <c r="G58" s="47">
        <v>43</v>
      </c>
      <c r="H58" s="47">
        <v>1</v>
      </c>
      <c r="I58" s="47">
        <f t="shared" si="3"/>
        <v>44</v>
      </c>
    </row>
    <row r="59" spans="1:9" ht="12.75">
      <c r="A59" s="125">
        <v>55</v>
      </c>
      <c r="B59" s="14" t="s">
        <v>155</v>
      </c>
      <c r="C59" s="112" t="s">
        <v>53</v>
      </c>
      <c r="D59" s="128">
        <v>2000</v>
      </c>
      <c r="E59" s="57" t="s">
        <v>139</v>
      </c>
      <c r="F59" s="47">
        <v>2000</v>
      </c>
      <c r="G59" s="47">
        <v>39</v>
      </c>
      <c r="H59" s="47">
        <v>43</v>
      </c>
      <c r="I59" s="47">
        <f t="shared" si="3"/>
        <v>82</v>
      </c>
    </row>
    <row r="60" spans="1:9" ht="12.75">
      <c r="A60" s="123">
        <v>56</v>
      </c>
      <c r="B60" s="119" t="s">
        <v>154</v>
      </c>
      <c r="C60" s="123" t="s">
        <v>53</v>
      </c>
      <c r="D60" s="128" t="s">
        <v>139</v>
      </c>
      <c r="E60" s="47" t="s">
        <v>139</v>
      </c>
      <c r="F60" s="47" t="s">
        <v>139</v>
      </c>
      <c r="G60" s="47" t="s">
        <v>139</v>
      </c>
      <c r="H60" s="47" t="s">
        <v>139</v>
      </c>
      <c r="I60" s="47" t="s">
        <v>139</v>
      </c>
    </row>
    <row r="61" spans="1:9" ht="12.75">
      <c r="A61" s="125">
        <v>57</v>
      </c>
      <c r="B61" s="14" t="s">
        <v>46</v>
      </c>
      <c r="C61" s="112" t="s">
        <v>53</v>
      </c>
      <c r="D61" s="128">
        <v>3987</v>
      </c>
      <c r="E61" s="47" t="s">
        <v>139</v>
      </c>
      <c r="F61" s="47">
        <v>3987</v>
      </c>
      <c r="G61" s="47">
        <v>278</v>
      </c>
      <c r="H61" s="47">
        <v>6</v>
      </c>
      <c r="I61" s="47">
        <f>G61+H61</f>
        <v>284</v>
      </c>
    </row>
    <row r="62" spans="1:9" ht="12.75">
      <c r="A62" s="100" t="s">
        <v>140</v>
      </c>
      <c r="B62" s="100" t="s">
        <v>48</v>
      </c>
      <c r="C62" s="65"/>
      <c r="D62" s="130">
        <f aca="true" t="shared" si="4" ref="D62:I62">SUM(D5:D61)</f>
        <v>2605820</v>
      </c>
      <c r="E62" s="130">
        <f t="shared" si="4"/>
        <v>1189827</v>
      </c>
      <c r="F62" s="130">
        <f t="shared" si="4"/>
        <v>3812257</v>
      </c>
      <c r="G62" s="130">
        <f t="shared" si="4"/>
        <v>27040</v>
      </c>
      <c r="H62" s="130">
        <f t="shared" si="4"/>
        <v>32463</v>
      </c>
      <c r="I62" s="130">
        <f t="shared" si="4"/>
        <v>59503</v>
      </c>
    </row>
    <row r="63" spans="3:9" ht="12.75">
      <c r="C63" s="54"/>
      <c r="D63" s="70"/>
      <c r="E63" s="54"/>
      <c r="F63" s="54"/>
      <c r="G63" s="54"/>
      <c r="H63" s="54"/>
      <c r="I63" s="54"/>
    </row>
    <row r="64" spans="1:9" ht="12.75">
      <c r="A64" s="30" t="s">
        <v>56</v>
      </c>
      <c r="B64" s="30"/>
      <c r="C64" s="9"/>
      <c r="D64" s="75"/>
      <c r="E64" s="9"/>
      <c r="F64" s="20"/>
      <c r="G64" s="20"/>
      <c r="H64" s="20"/>
      <c r="I64" s="20"/>
    </row>
    <row r="65" spans="1:9" ht="12.75">
      <c r="A65" s="31" t="s">
        <v>58</v>
      </c>
      <c r="B65" s="30"/>
      <c r="C65" s="9"/>
      <c r="D65" s="75"/>
      <c r="E65" s="9"/>
      <c r="F65" s="20"/>
      <c r="G65" s="20"/>
      <c r="H65" s="20"/>
      <c r="I65" s="20"/>
    </row>
    <row r="66" spans="1:9" ht="12.75">
      <c r="A66" s="31" t="s">
        <v>59</v>
      </c>
      <c r="B66" s="30"/>
      <c r="C66" s="9"/>
      <c r="D66" s="75"/>
      <c r="E66" s="9"/>
      <c r="F66" s="20"/>
      <c r="G66" s="20"/>
      <c r="H66" s="20"/>
      <c r="I66" s="20"/>
    </row>
    <row r="67" spans="1:9" ht="12.75">
      <c r="A67" s="31" t="s">
        <v>125</v>
      </c>
      <c r="B67" s="30"/>
      <c r="C67" s="9"/>
      <c r="D67" s="75"/>
      <c r="E67" s="9"/>
      <c r="F67" s="20"/>
      <c r="G67" s="20"/>
      <c r="H67" s="20"/>
      <c r="I67" s="20"/>
    </row>
    <row r="68" spans="1:9" ht="12.75">
      <c r="A68" s="31" t="s">
        <v>60</v>
      </c>
      <c r="B68" s="30"/>
      <c r="C68" s="9"/>
      <c r="D68" s="75"/>
      <c r="E68" s="9"/>
      <c r="F68" s="20"/>
      <c r="G68" s="20"/>
      <c r="H68" s="20"/>
      <c r="I68" s="20"/>
    </row>
    <row r="69" spans="1:9" ht="12.75">
      <c r="A69" s="21"/>
      <c r="B69" s="21"/>
      <c r="C69" s="9"/>
      <c r="D69" s="75"/>
      <c r="E69" s="9"/>
      <c r="F69" s="20"/>
      <c r="G69" s="20"/>
      <c r="H69" s="20"/>
      <c r="I69" s="20"/>
    </row>
    <row r="70" spans="1:9" ht="12.75">
      <c r="A70" s="31" t="s">
        <v>57</v>
      </c>
      <c r="B70" s="48"/>
      <c r="C70" s="48"/>
      <c r="D70" s="69"/>
      <c r="E70" s="48"/>
      <c r="F70" s="48"/>
      <c r="G70" s="48"/>
      <c r="H70" s="48"/>
      <c r="I70" s="48"/>
    </row>
    <row r="71" spans="3:9" ht="12.75">
      <c r="C71" s="54"/>
      <c r="D71" s="70"/>
      <c r="E71" s="54"/>
      <c r="F71" s="54"/>
      <c r="G71" s="54"/>
      <c r="H71" s="54"/>
      <c r="I71" s="54"/>
    </row>
    <row r="72" spans="1:9" ht="12.75">
      <c r="A72" s="188" t="s">
        <v>85</v>
      </c>
      <c r="B72" s="188"/>
      <c r="C72" s="188"/>
      <c r="D72" s="188"/>
      <c r="E72" s="55"/>
      <c r="F72" s="54"/>
      <c r="G72" s="54"/>
      <c r="H72" s="54"/>
      <c r="I72" s="54"/>
    </row>
    <row r="73" spans="1:9" ht="12.75">
      <c r="A73" s="187" t="s">
        <v>89</v>
      </c>
      <c r="B73" s="181"/>
      <c r="C73" s="181"/>
      <c r="D73" s="181"/>
      <c r="E73" s="181"/>
      <c r="F73" s="52"/>
      <c r="G73" s="54"/>
      <c r="H73" s="54"/>
      <c r="I73" s="54"/>
    </row>
    <row r="74" spans="1:9" ht="12.75">
      <c r="A74" s="189" t="s">
        <v>162</v>
      </c>
      <c r="B74" s="179"/>
      <c r="C74" s="179"/>
      <c r="D74" s="179"/>
      <c r="E74" s="179"/>
      <c r="F74" s="179"/>
      <c r="G74" s="179"/>
      <c r="H74" s="179"/>
      <c r="I74" s="179"/>
    </row>
    <row r="75" spans="1:9" ht="12.75">
      <c r="A75" s="183" t="s">
        <v>90</v>
      </c>
      <c r="B75" s="184"/>
      <c r="C75" s="184"/>
      <c r="D75" s="184"/>
      <c r="E75" s="184"/>
      <c r="F75" s="184"/>
      <c r="G75" s="184"/>
      <c r="H75" s="184"/>
      <c r="I75" s="184"/>
    </row>
    <row r="76" spans="1:9" ht="12.75">
      <c r="A76" s="187" t="s">
        <v>160</v>
      </c>
      <c r="B76" s="181"/>
      <c r="C76" s="181"/>
      <c r="D76" s="181"/>
      <c r="E76" s="181"/>
      <c r="F76" s="181"/>
      <c r="G76" s="181"/>
      <c r="H76" s="181"/>
      <c r="I76" s="52"/>
    </row>
    <row r="77" spans="1:9" ht="12.75">
      <c r="A77" s="8"/>
      <c r="B77" s="8"/>
      <c r="C77" s="54"/>
      <c r="D77" s="70"/>
      <c r="E77" s="54"/>
      <c r="F77" s="54"/>
      <c r="G77" s="54"/>
      <c r="H77" s="54"/>
      <c r="I77" s="54"/>
    </row>
  </sheetData>
  <mergeCells count="6">
    <mergeCell ref="A76:H76"/>
    <mergeCell ref="A2:G2"/>
    <mergeCell ref="A72:D72"/>
    <mergeCell ref="A73:E73"/>
    <mergeCell ref="A75:I75"/>
    <mergeCell ref="A74:I74"/>
  </mergeCells>
  <printOptions horizontalCentered="1"/>
  <pageMargins left="0.75" right="0.75" top="0.5905511811023623" bottom="0.984251968503937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60" workbookViewId="0" topLeftCell="A1">
      <pane ySplit="3" topLeftCell="BM2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625" style="0" customWidth="1"/>
    <col min="2" max="2" width="34.75390625" style="0" customWidth="1"/>
    <col min="3" max="3" width="6.125" style="0" customWidth="1"/>
    <col min="4" max="4" width="12.25390625" style="0" customWidth="1"/>
    <col min="5" max="5" width="14.875" style="0" customWidth="1"/>
    <col min="6" max="6" width="11.25390625" style="0" customWidth="1"/>
    <col min="7" max="7" width="11.625" style="0" customWidth="1"/>
  </cols>
  <sheetData>
    <row r="1" spans="1:2" s="58" customFormat="1" ht="12.75">
      <c r="A1" s="180" t="s">
        <v>91</v>
      </c>
      <c r="B1" s="180"/>
    </row>
    <row r="2" ht="15" customHeight="1"/>
    <row r="3" spans="1:12" ht="47.25" customHeight="1">
      <c r="A3" s="13"/>
      <c r="B3" s="60" t="s">
        <v>0</v>
      </c>
      <c r="C3" s="64" t="s">
        <v>63</v>
      </c>
      <c r="D3" s="61" t="s">
        <v>92</v>
      </c>
      <c r="E3" s="61" t="s">
        <v>93</v>
      </c>
      <c r="F3" s="61" t="s">
        <v>94</v>
      </c>
      <c r="G3" s="61" t="s">
        <v>95</v>
      </c>
      <c r="H3" s="56"/>
      <c r="I3" s="56"/>
      <c r="J3" s="56"/>
      <c r="K3" s="56"/>
      <c r="L3" s="1"/>
    </row>
    <row r="4" spans="1:12" ht="12.75">
      <c r="A4" s="161">
        <v>1</v>
      </c>
      <c r="B4" s="14" t="s">
        <v>44</v>
      </c>
      <c r="C4" s="123" t="s">
        <v>51</v>
      </c>
      <c r="D4" s="47">
        <v>21299</v>
      </c>
      <c r="E4" s="47">
        <v>13585</v>
      </c>
      <c r="F4" s="47">
        <v>1</v>
      </c>
      <c r="G4" s="47">
        <f>D4+E4+F4</f>
        <v>34885</v>
      </c>
      <c r="H4" s="50"/>
      <c r="I4" s="50"/>
      <c r="J4" s="50"/>
      <c r="K4" s="50"/>
      <c r="L4" s="1"/>
    </row>
    <row r="5" spans="1:12" ht="12.75">
      <c r="A5" s="59">
        <v>2</v>
      </c>
      <c r="B5" s="13" t="s">
        <v>33</v>
      </c>
      <c r="C5" s="123" t="s">
        <v>51</v>
      </c>
      <c r="D5" s="47">
        <v>1128</v>
      </c>
      <c r="E5" s="47">
        <v>715</v>
      </c>
      <c r="F5" s="47">
        <v>151</v>
      </c>
      <c r="G5" s="47">
        <f>D5+E5+F5</f>
        <v>1994</v>
      </c>
      <c r="H5" s="50"/>
      <c r="I5" s="50"/>
      <c r="J5" s="50"/>
      <c r="K5" s="50"/>
      <c r="L5" s="1"/>
    </row>
    <row r="6" spans="1:12" ht="12.75">
      <c r="A6" s="161">
        <v>3</v>
      </c>
      <c r="B6" s="14" t="s">
        <v>1</v>
      </c>
      <c r="C6" s="112" t="s">
        <v>51</v>
      </c>
      <c r="D6" s="47">
        <v>105</v>
      </c>
      <c r="E6" s="47">
        <v>25</v>
      </c>
      <c r="F6" s="47">
        <v>45</v>
      </c>
      <c r="G6" s="47">
        <f>D6+E6+F6</f>
        <v>175</v>
      </c>
      <c r="H6" s="50"/>
      <c r="I6" s="50"/>
      <c r="J6" s="50"/>
      <c r="K6" s="50"/>
      <c r="L6" s="1"/>
    </row>
    <row r="7" spans="1:12" ht="12.75">
      <c r="A7" s="161">
        <v>4</v>
      </c>
      <c r="B7" s="14" t="s">
        <v>2</v>
      </c>
      <c r="C7" s="112" t="s">
        <v>51</v>
      </c>
      <c r="D7" s="47">
        <v>29</v>
      </c>
      <c r="E7" s="47">
        <v>15</v>
      </c>
      <c r="F7" s="47">
        <v>3</v>
      </c>
      <c r="G7" s="47">
        <f>D7+E7+F7</f>
        <v>47</v>
      </c>
      <c r="H7" s="50"/>
      <c r="I7" s="50"/>
      <c r="J7" s="50"/>
      <c r="K7" s="50"/>
      <c r="L7" s="1"/>
    </row>
    <row r="8" spans="1:12" ht="12.75">
      <c r="A8" s="161">
        <v>5</v>
      </c>
      <c r="B8" s="14" t="s">
        <v>3</v>
      </c>
      <c r="C8" s="112" t="s">
        <v>51</v>
      </c>
      <c r="D8" s="57" t="s">
        <v>139</v>
      </c>
      <c r="E8" s="57" t="s">
        <v>139</v>
      </c>
      <c r="F8" s="57" t="s">
        <v>139</v>
      </c>
      <c r="G8" s="47">
        <v>54</v>
      </c>
      <c r="H8" s="50"/>
      <c r="I8" s="50"/>
      <c r="J8" s="50"/>
      <c r="K8" s="50"/>
      <c r="L8" s="1"/>
    </row>
    <row r="9" spans="1:12" ht="12.75">
      <c r="A9" s="161">
        <v>6</v>
      </c>
      <c r="B9" s="14" t="s">
        <v>4</v>
      </c>
      <c r="C9" s="112" t="s">
        <v>51</v>
      </c>
      <c r="D9" s="47">
        <v>12</v>
      </c>
      <c r="E9" s="47">
        <v>52</v>
      </c>
      <c r="F9" s="47">
        <v>2</v>
      </c>
      <c r="G9" s="47">
        <f aca="true" t="shared" si="0" ref="G9:G21">D9+E9+F9</f>
        <v>66</v>
      </c>
      <c r="H9" s="50"/>
      <c r="I9" s="50"/>
      <c r="J9" s="50"/>
      <c r="K9" s="50"/>
      <c r="L9" s="1"/>
    </row>
    <row r="10" spans="1:12" ht="12.75">
      <c r="A10" s="161">
        <v>7</v>
      </c>
      <c r="B10" s="14" t="s">
        <v>158</v>
      </c>
      <c r="C10" s="112" t="s">
        <v>51</v>
      </c>
      <c r="D10" s="47">
        <v>147</v>
      </c>
      <c r="E10" s="47">
        <v>476</v>
      </c>
      <c r="F10" s="47">
        <v>11</v>
      </c>
      <c r="G10" s="47">
        <f t="shared" si="0"/>
        <v>634</v>
      </c>
      <c r="H10" s="50"/>
      <c r="I10" s="50"/>
      <c r="J10" s="50"/>
      <c r="K10" s="50"/>
      <c r="L10" s="1"/>
    </row>
    <row r="11" spans="1:12" ht="12.75">
      <c r="A11" s="161">
        <v>8</v>
      </c>
      <c r="B11" s="14" t="s">
        <v>6</v>
      </c>
      <c r="C11" s="112" t="s">
        <v>51</v>
      </c>
      <c r="D11" s="47">
        <v>504</v>
      </c>
      <c r="E11" s="47">
        <v>567</v>
      </c>
      <c r="F11" s="47">
        <v>78</v>
      </c>
      <c r="G11" s="47">
        <f t="shared" si="0"/>
        <v>1149</v>
      </c>
      <c r="H11" s="50"/>
      <c r="I11" s="50"/>
      <c r="J11" s="50"/>
      <c r="K11" s="50"/>
      <c r="L11" s="1"/>
    </row>
    <row r="12" spans="1:12" ht="12.75">
      <c r="A12" s="161">
        <v>9</v>
      </c>
      <c r="B12" s="14" t="s">
        <v>5</v>
      </c>
      <c r="C12" s="112" t="s">
        <v>51</v>
      </c>
      <c r="D12" s="47">
        <v>272</v>
      </c>
      <c r="E12" s="47">
        <v>144</v>
      </c>
      <c r="F12" s="47">
        <v>39</v>
      </c>
      <c r="G12" s="47">
        <f t="shared" si="0"/>
        <v>455</v>
      </c>
      <c r="H12" s="50"/>
      <c r="I12" s="50"/>
      <c r="J12" s="50"/>
      <c r="K12" s="50"/>
      <c r="L12" s="1"/>
    </row>
    <row r="13" spans="1:12" ht="12.75">
      <c r="A13" s="161">
        <v>10</v>
      </c>
      <c r="B13" s="14" t="s">
        <v>7</v>
      </c>
      <c r="C13" s="112" t="s">
        <v>51</v>
      </c>
      <c r="D13" s="47">
        <v>199</v>
      </c>
      <c r="E13" s="47">
        <v>345</v>
      </c>
      <c r="F13" s="47">
        <v>55</v>
      </c>
      <c r="G13" s="47">
        <f t="shared" si="0"/>
        <v>599</v>
      </c>
      <c r="H13" s="50"/>
      <c r="I13" s="50"/>
      <c r="J13" s="50"/>
      <c r="K13" s="50"/>
      <c r="L13" s="1"/>
    </row>
    <row r="14" spans="1:12" ht="12.75">
      <c r="A14" s="162">
        <v>11</v>
      </c>
      <c r="B14" s="14" t="s">
        <v>8</v>
      </c>
      <c r="C14" s="112" t="s">
        <v>51</v>
      </c>
      <c r="D14" s="47">
        <v>444</v>
      </c>
      <c r="E14" s="47">
        <v>273</v>
      </c>
      <c r="F14" s="47">
        <v>15</v>
      </c>
      <c r="G14" s="47">
        <f t="shared" si="0"/>
        <v>732</v>
      </c>
      <c r="H14" s="50"/>
      <c r="I14" s="50"/>
      <c r="J14" s="50"/>
      <c r="K14" s="50"/>
      <c r="L14" s="1"/>
    </row>
    <row r="15" spans="1:12" ht="12.75">
      <c r="A15" s="161">
        <v>12</v>
      </c>
      <c r="B15" s="14" t="s">
        <v>9</v>
      </c>
      <c r="C15" s="112" t="s">
        <v>51</v>
      </c>
      <c r="D15" s="47">
        <v>280</v>
      </c>
      <c r="E15" s="47">
        <v>233</v>
      </c>
      <c r="F15" s="47">
        <v>40</v>
      </c>
      <c r="G15" s="47">
        <f t="shared" si="0"/>
        <v>553</v>
      </c>
      <c r="H15" s="50"/>
      <c r="I15" s="50"/>
      <c r="J15" s="50"/>
      <c r="K15" s="50"/>
      <c r="L15" s="1"/>
    </row>
    <row r="16" spans="1:12" ht="12.75">
      <c r="A16" s="161">
        <v>13</v>
      </c>
      <c r="B16" s="13" t="s">
        <v>42</v>
      </c>
      <c r="C16" s="112" t="s">
        <v>51</v>
      </c>
      <c r="D16" s="47">
        <v>257</v>
      </c>
      <c r="E16" s="47">
        <v>1241</v>
      </c>
      <c r="F16" s="47">
        <v>0</v>
      </c>
      <c r="G16" s="47">
        <f t="shared" si="0"/>
        <v>1498</v>
      </c>
      <c r="H16" s="50"/>
      <c r="I16" s="50"/>
      <c r="J16" s="50"/>
      <c r="K16" s="50"/>
      <c r="L16" s="1"/>
    </row>
    <row r="17" spans="1:12" ht="12.75">
      <c r="A17" s="161">
        <v>14</v>
      </c>
      <c r="B17" s="14" t="s">
        <v>10</v>
      </c>
      <c r="C17" s="112" t="s">
        <v>51</v>
      </c>
      <c r="D17" s="47">
        <v>302</v>
      </c>
      <c r="E17" s="47">
        <v>204</v>
      </c>
      <c r="F17" s="47">
        <v>62</v>
      </c>
      <c r="G17" s="47">
        <f t="shared" si="0"/>
        <v>568</v>
      </c>
      <c r="H17" s="50"/>
      <c r="I17" s="50"/>
      <c r="J17" s="50"/>
      <c r="K17" s="50"/>
      <c r="L17" s="1"/>
    </row>
    <row r="18" spans="1:12" ht="12.75">
      <c r="A18" s="161">
        <v>15</v>
      </c>
      <c r="B18" s="87" t="s">
        <v>11</v>
      </c>
      <c r="C18" s="123" t="s">
        <v>51</v>
      </c>
      <c r="D18" s="47">
        <v>1004</v>
      </c>
      <c r="E18" s="47">
        <v>720</v>
      </c>
      <c r="F18" s="47">
        <v>161</v>
      </c>
      <c r="G18" s="47">
        <f t="shared" si="0"/>
        <v>1885</v>
      </c>
      <c r="H18" s="50"/>
      <c r="I18" s="50"/>
      <c r="J18" s="50"/>
      <c r="K18" s="50"/>
      <c r="L18" s="1"/>
    </row>
    <row r="19" spans="1:12" ht="12.75">
      <c r="A19" s="161">
        <v>16</v>
      </c>
      <c r="B19" s="14" t="s">
        <v>12</v>
      </c>
      <c r="C19" s="112" t="s">
        <v>51</v>
      </c>
      <c r="D19" s="47">
        <v>1053</v>
      </c>
      <c r="E19" s="47">
        <v>1816</v>
      </c>
      <c r="F19" s="47">
        <v>79</v>
      </c>
      <c r="G19" s="47">
        <f t="shared" si="0"/>
        <v>2948</v>
      </c>
      <c r="H19" s="50"/>
      <c r="I19" s="50"/>
      <c r="J19" s="50"/>
      <c r="K19" s="66"/>
      <c r="L19" s="1"/>
    </row>
    <row r="20" spans="1:12" ht="12.75">
      <c r="A20" s="161">
        <v>17</v>
      </c>
      <c r="B20" s="14" t="s">
        <v>13</v>
      </c>
      <c r="C20" s="112" t="s">
        <v>51</v>
      </c>
      <c r="D20" s="47">
        <v>280</v>
      </c>
      <c r="E20" s="47">
        <v>288</v>
      </c>
      <c r="F20" s="47">
        <v>40</v>
      </c>
      <c r="G20" s="47">
        <f t="shared" si="0"/>
        <v>608</v>
      </c>
      <c r="H20" s="50"/>
      <c r="I20" s="50"/>
      <c r="J20" s="50"/>
      <c r="K20" s="66"/>
      <c r="L20" s="1"/>
    </row>
    <row r="21" spans="1:12" ht="12.75">
      <c r="A21" s="161">
        <v>18</v>
      </c>
      <c r="B21" s="14" t="s">
        <v>14</v>
      </c>
      <c r="C21" s="112" t="s">
        <v>51</v>
      </c>
      <c r="D21" s="47">
        <v>192</v>
      </c>
      <c r="E21" s="47">
        <v>271</v>
      </c>
      <c r="F21" s="47">
        <v>34</v>
      </c>
      <c r="G21" s="47">
        <f t="shared" si="0"/>
        <v>497</v>
      </c>
      <c r="H21" s="50"/>
      <c r="I21" s="50"/>
      <c r="J21" s="50"/>
      <c r="K21" s="66"/>
      <c r="L21" s="1"/>
    </row>
    <row r="22" spans="1:12" ht="12.75">
      <c r="A22" s="161">
        <v>19</v>
      </c>
      <c r="B22" s="14" t="s">
        <v>15</v>
      </c>
      <c r="C22" s="112" t="s">
        <v>51</v>
      </c>
      <c r="D22" s="57" t="s">
        <v>139</v>
      </c>
      <c r="E22" s="57" t="s">
        <v>139</v>
      </c>
      <c r="F22" s="57" t="s">
        <v>139</v>
      </c>
      <c r="G22" s="47">
        <v>753</v>
      </c>
      <c r="H22" s="50"/>
      <c r="I22" s="50"/>
      <c r="J22" s="50"/>
      <c r="K22" s="50"/>
      <c r="L22" s="1"/>
    </row>
    <row r="23" spans="1:12" ht="12.75">
      <c r="A23" s="161">
        <v>20</v>
      </c>
      <c r="B23" s="14" t="s">
        <v>16</v>
      </c>
      <c r="C23" s="112" t="s">
        <v>51</v>
      </c>
      <c r="D23" s="47">
        <v>59</v>
      </c>
      <c r="E23" s="47">
        <v>8</v>
      </c>
      <c r="F23" s="47">
        <v>6</v>
      </c>
      <c r="G23" s="47">
        <f aca="true" t="shared" si="1" ref="G23:G57">D23+E23+F23</f>
        <v>73</v>
      </c>
      <c r="H23" s="50"/>
      <c r="I23" s="50"/>
      <c r="J23" s="50"/>
      <c r="K23" s="50"/>
      <c r="L23" s="1"/>
    </row>
    <row r="24" spans="1:12" ht="12.75">
      <c r="A24" s="161">
        <v>21</v>
      </c>
      <c r="B24" s="14" t="s">
        <v>17</v>
      </c>
      <c r="C24" s="112" t="s">
        <v>51</v>
      </c>
      <c r="D24" s="47">
        <v>104</v>
      </c>
      <c r="E24" s="47">
        <v>22</v>
      </c>
      <c r="F24" s="47">
        <v>25</v>
      </c>
      <c r="G24" s="47">
        <f t="shared" si="1"/>
        <v>151</v>
      </c>
      <c r="H24" s="50"/>
      <c r="I24" s="50"/>
      <c r="J24" s="50"/>
      <c r="K24" s="50"/>
      <c r="L24" s="1"/>
    </row>
    <row r="25" spans="1:12" ht="12.75">
      <c r="A25" s="161">
        <v>22</v>
      </c>
      <c r="B25" s="14" t="s">
        <v>18</v>
      </c>
      <c r="C25" s="112" t="s">
        <v>51</v>
      </c>
      <c r="D25" s="47">
        <v>0</v>
      </c>
      <c r="E25" s="47">
        <v>0</v>
      </c>
      <c r="F25" s="47">
        <v>0</v>
      </c>
      <c r="G25" s="47">
        <f t="shared" si="1"/>
        <v>0</v>
      </c>
      <c r="H25" s="50"/>
      <c r="I25" s="50"/>
      <c r="J25" s="50"/>
      <c r="K25" s="50"/>
      <c r="L25" s="1"/>
    </row>
    <row r="26" spans="1:12" ht="12.75">
      <c r="A26" s="161">
        <v>23</v>
      </c>
      <c r="B26" s="14" t="s">
        <v>19</v>
      </c>
      <c r="C26" s="112" t="s">
        <v>51</v>
      </c>
      <c r="D26" s="47">
        <v>857</v>
      </c>
      <c r="E26" s="47">
        <v>401</v>
      </c>
      <c r="F26" s="47">
        <v>10</v>
      </c>
      <c r="G26" s="47">
        <f t="shared" si="1"/>
        <v>1268</v>
      </c>
      <c r="H26" s="50"/>
      <c r="I26" s="50"/>
      <c r="J26" s="50"/>
      <c r="K26" s="50"/>
      <c r="L26" s="1"/>
    </row>
    <row r="27" spans="1:12" ht="12.75">
      <c r="A27" s="161">
        <v>24</v>
      </c>
      <c r="B27" s="14" t="s">
        <v>20</v>
      </c>
      <c r="C27" s="112" t="s">
        <v>51</v>
      </c>
      <c r="D27" s="47">
        <v>0</v>
      </c>
      <c r="E27" s="47">
        <v>0</v>
      </c>
      <c r="F27" s="47">
        <v>0</v>
      </c>
      <c r="G27" s="47">
        <f t="shared" si="1"/>
        <v>0</v>
      </c>
      <c r="H27" s="50"/>
      <c r="I27" s="50"/>
      <c r="J27" s="50"/>
      <c r="K27" s="50"/>
      <c r="L27" s="1"/>
    </row>
    <row r="28" spans="1:12" ht="12.75">
      <c r="A28" s="161">
        <v>25</v>
      </c>
      <c r="B28" s="14" t="s">
        <v>21</v>
      </c>
      <c r="C28" s="112" t="s">
        <v>51</v>
      </c>
      <c r="D28" s="47">
        <v>53</v>
      </c>
      <c r="E28" s="47">
        <v>213</v>
      </c>
      <c r="F28" s="47">
        <v>0</v>
      </c>
      <c r="G28" s="47">
        <f t="shared" si="1"/>
        <v>266</v>
      </c>
      <c r="H28" s="50"/>
      <c r="I28" s="50"/>
      <c r="J28" s="50"/>
      <c r="K28" s="50"/>
      <c r="L28" s="1"/>
    </row>
    <row r="29" spans="1:12" ht="12.75">
      <c r="A29" s="161">
        <v>26</v>
      </c>
      <c r="B29" s="119" t="s">
        <v>153</v>
      </c>
      <c r="C29" s="123" t="s">
        <v>51</v>
      </c>
      <c r="D29" s="47">
        <v>71</v>
      </c>
      <c r="E29" s="47">
        <v>19</v>
      </c>
      <c r="F29" s="47">
        <v>9</v>
      </c>
      <c r="G29" s="47">
        <f t="shared" si="1"/>
        <v>99</v>
      </c>
      <c r="H29" s="50"/>
      <c r="I29" s="50"/>
      <c r="J29" s="50"/>
      <c r="K29" s="50"/>
      <c r="L29" s="1"/>
    </row>
    <row r="30" spans="1:12" ht="12.75">
      <c r="A30" s="161">
        <v>27</v>
      </c>
      <c r="B30" s="14" t="s">
        <v>22</v>
      </c>
      <c r="C30" s="112" t="s">
        <v>51</v>
      </c>
      <c r="D30" s="47">
        <v>1145</v>
      </c>
      <c r="E30" s="47">
        <v>4848</v>
      </c>
      <c r="F30" s="47">
        <v>95</v>
      </c>
      <c r="G30" s="47">
        <f t="shared" si="1"/>
        <v>6088</v>
      </c>
      <c r="H30" s="50"/>
      <c r="I30" s="50"/>
      <c r="J30" s="50"/>
      <c r="K30" s="50"/>
      <c r="L30" s="1"/>
    </row>
    <row r="31" spans="1:12" ht="12.75">
      <c r="A31" s="161">
        <v>28</v>
      </c>
      <c r="B31" s="14" t="s">
        <v>23</v>
      </c>
      <c r="C31" s="112" t="s">
        <v>51</v>
      </c>
      <c r="D31" s="47">
        <v>632</v>
      </c>
      <c r="E31" s="47">
        <v>1151</v>
      </c>
      <c r="F31" s="47">
        <v>8</v>
      </c>
      <c r="G31" s="47">
        <f t="shared" si="1"/>
        <v>1791</v>
      </c>
      <c r="H31" s="50"/>
      <c r="I31" s="50"/>
      <c r="J31" s="50"/>
      <c r="K31" s="50"/>
      <c r="L31" s="1"/>
    </row>
    <row r="32" spans="1:12" ht="12.75">
      <c r="A32" s="161">
        <v>29</v>
      </c>
      <c r="B32" s="14" t="s">
        <v>122</v>
      </c>
      <c r="C32" s="112" t="s">
        <v>51</v>
      </c>
      <c r="D32" s="47">
        <v>124</v>
      </c>
      <c r="E32" s="47">
        <v>23</v>
      </c>
      <c r="F32" s="47">
        <v>10</v>
      </c>
      <c r="G32" s="47">
        <f t="shared" si="1"/>
        <v>157</v>
      </c>
      <c r="H32" s="50"/>
      <c r="I32" s="50"/>
      <c r="J32" s="50"/>
      <c r="K32" s="50"/>
      <c r="L32" s="1"/>
    </row>
    <row r="33" spans="1:12" ht="12.75">
      <c r="A33" s="161">
        <v>30</v>
      </c>
      <c r="B33" s="14" t="s">
        <v>45</v>
      </c>
      <c r="C33" s="112" t="s">
        <v>51</v>
      </c>
      <c r="D33" s="47">
        <v>4037</v>
      </c>
      <c r="E33" s="47">
        <v>4314</v>
      </c>
      <c r="F33" s="47">
        <v>112</v>
      </c>
      <c r="G33" s="47">
        <f t="shared" si="1"/>
        <v>8463</v>
      </c>
      <c r="H33" s="50"/>
      <c r="I33" s="50"/>
      <c r="J33" s="50"/>
      <c r="K33" s="50"/>
      <c r="L33" s="1"/>
    </row>
    <row r="34" spans="1:12" ht="12.75">
      <c r="A34" s="161">
        <v>31</v>
      </c>
      <c r="B34" s="14" t="s">
        <v>24</v>
      </c>
      <c r="C34" s="112" t="s">
        <v>51</v>
      </c>
      <c r="D34" s="57">
        <v>0</v>
      </c>
      <c r="E34" s="57">
        <v>0</v>
      </c>
      <c r="F34" s="57">
        <v>0</v>
      </c>
      <c r="G34" s="57">
        <f t="shared" si="1"/>
        <v>0</v>
      </c>
      <c r="H34" s="50"/>
      <c r="I34" s="50"/>
      <c r="J34" s="50"/>
      <c r="K34" s="50"/>
      <c r="L34" s="1"/>
    </row>
    <row r="35" spans="1:12" ht="12.75">
      <c r="A35" s="161">
        <v>32</v>
      </c>
      <c r="B35" s="15" t="s">
        <v>25</v>
      </c>
      <c r="C35" s="112" t="s">
        <v>51</v>
      </c>
      <c r="D35" s="47">
        <v>278</v>
      </c>
      <c r="E35" s="47">
        <v>202</v>
      </c>
      <c r="F35" s="47">
        <v>13</v>
      </c>
      <c r="G35" s="47">
        <f t="shared" si="1"/>
        <v>493</v>
      </c>
      <c r="H35" s="50"/>
      <c r="I35" s="50"/>
      <c r="J35" s="50"/>
      <c r="K35" s="50"/>
      <c r="L35" s="1"/>
    </row>
    <row r="36" spans="1:12" ht="12.75">
      <c r="A36" s="161">
        <v>33</v>
      </c>
      <c r="B36" s="16" t="s">
        <v>61</v>
      </c>
      <c r="C36" s="112" t="s">
        <v>51</v>
      </c>
      <c r="D36" s="47">
        <v>155</v>
      </c>
      <c r="E36" s="47">
        <v>292</v>
      </c>
      <c r="F36" s="47">
        <v>11</v>
      </c>
      <c r="G36" s="47">
        <f t="shared" si="1"/>
        <v>458</v>
      </c>
      <c r="H36" s="50"/>
      <c r="I36" s="50"/>
      <c r="J36" s="50"/>
      <c r="K36" s="50"/>
      <c r="L36" s="1"/>
    </row>
    <row r="37" spans="1:12" ht="12.75">
      <c r="A37" s="161">
        <v>34</v>
      </c>
      <c r="B37" s="16" t="s">
        <v>41</v>
      </c>
      <c r="C37" s="112" t="s">
        <v>51</v>
      </c>
      <c r="D37" s="47">
        <v>68</v>
      </c>
      <c r="E37" s="47">
        <v>55</v>
      </c>
      <c r="F37" s="47">
        <v>14</v>
      </c>
      <c r="G37" s="47">
        <f t="shared" si="1"/>
        <v>137</v>
      </c>
      <c r="H37" s="50"/>
      <c r="I37" s="50"/>
      <c r="J37" s="50"/>
      <c r="K37" s="50"/>
      <c r="L37" s="1"/>
    </row>
    <row r="38" spans="1:12" ht="12.75">
      <c r="A38" s="161">
        <v>35</v>
      </c>
      <c r="B38" s="16" t="s">
        <v>26</v>
      </c>
      <c r="C38" s="112" t="s">
        <v>51</v>
      </c>
      <c r="D38" s="47">
        <v>109</v>
      </c>
      <c r="E38" s="47">
        <v>49</v>
      </c>
      <c r="F38" s="47">
        <v>10</v>
      </c>
      <c r="G38" s="47">
        <f t="shared" si="1"/>
        <v>168</v>
      </c>
      <c r="H38" s="50"/>
      <c r="I38" s="50"/>
      <c r="J38" s="50"/>
      <c r="K38" s="50"/>
      <c r="L38" s="1"/>
    </row>
    <row r="39" spans="1:12" ht="12.75">
      <c r="A39" s="161">
        <v>36</v>
      </c>
      <c r="B39" s="16" t="s">
        <v>27</v>
      </c>
      <c r="C39" s="112" t="s">
        <v>51</v>
      </c>
      <c r="D39" s="47">
        <v>518</v>
      </c>
      <c r="E39" s="47">
        <v>129</v>
      </c>
      <c r="F39" s="47">
        <v>67</v>
      </c>
      <c r="G39" s="47">
        <f t="shared" si="1"/>
        <v>714</v>
      </c>
      <c r="H39" s="50"/>
      <c r="I39" s="50"/>
      <c r="J39" s="50"/>
      <c r="K39" s="50"/>
      <c r="L39" s="1"/>
    </row>
    <row r="40" spans="1:12" ht="12.75">
      <c r="A40" s="161">
        <v>37</v>
      </c>
      <c r="B40" s="14" t="s">
        <v>28</v>
      </c>
      <c r="C40" s="112" t="s">
        <v>51</v>
      </c>
      <c r="D40" s="47">
        <v>1713</v>
      </c>
      <c r="E40" s="47">
        <v>587</v>
      </c>
      <c r="F40" s="47">
        <v>16</v>
      </c>
      <c r="G40" s="47">
        <f t="shared" si="1"/>
        <v>2316</v>
      </c>
      <c r="H40" s="50"/>
      <c r="I40" s="50"/>
      <c r="J40" s="50"/>
      <c r="K40" s="50"/>
      <c r="L40" s="1"/>
    </row>
    <row r="41" spans="1:12" ht="12.75">
      <c r="A41" s="161">
        <v>38</v>
      </c>
      <c r="B41" s="14" t="s">
        <v>29</v>
      </c>
      <c r="C41" s="112" t="s">
        <v>51</v>
      </c>
      <c r="D41" s="47">
        <v>0</v>
      </c>
      <c r="E41" s="47">
        <v>0</v>
      </c>
      <c r="F41" s="47">
        <v>0</v>
      </c>
      <c r="G41" s="47">
        <f t="shared" si="1"/>
        <v>0</v>
      </c>
      <c r="H41" s="50"/>
      <c r="I41" s="50"/>
      <c r="J41" s="50"/>
      <c r="K41" s="50"/>
      <c r="L41" s="1"/>
    </row>
    <row r="42" spans="1:12" ht="12.75">
      <c r="A42" s="161">
        <v>39</v>
      </c>
      <c r="B42" s="14" t="s">
        <v>43</v>
      </c>
      <c r="C42" s="112" t="s">
        <v>51</v>
      </c>
      <c r="D42" s="47">
        <v>688</v>
      </c>
      <c r="E42" s="47">
        <v>214</v>
      </c>
      <c r="F42" s="47">
        <v>95</v>
      </c>
      <c r="G42" s="47">
        <f t="shared" si="1"/>
        <v>997</v>
      </c>
      <c r="H42" s="50"/>
      <c r="I42" s="50"/>
      <c r="J42" s="50"/>
      <c r="K42" s="50"/>
      <c r="L42" s="1"/>
    </row>
    <row r="43" spans="1:12" ht="12.75">
      <c r="A43" s="161">
        <v>40</v>
      </c>
      <c r="B43" s="14" t="s">
        <v>30</v>
      </c>
      <c r="C43" s="112" t="s">
        <v>51</v>
      </c>
      <c r="D43" s="47">
        <v>663</v>
      </c>
      <c r="E43" s="47">
        <v>62</v>
      </c>
      <c r="F43" s="47">
        <v>3</v>
      </c>
      <c r="G43" s="47">
        <f t="shared" si="1"/>
        <v>728</v>
      </c>
      <c r="H43" s="50"/>
      <c r="I43" s="50"/>
      <c r="J43" s="50"/>
      <c r="K43" s="50"/>
      <c r="L43" s="1"/>
    </row>
    <row r="44" spans="1:12" ht="12.75">
      <c r="A44" s="161">
        <v>41</v>
      </c>
      <c r="B44" s="13" t="s">
        <v>31</v>
      </c>
      <c r="C44" s="112" t="s">
        <v>51</v>
      </c>
      <c r="D44" s="47">
        <v>141</v>
      </c>
      <c r="E44" s="47">
        <v>842</v>
      </c>
      <c r="F44" s="47">
        <v>12</v>
      </c>
      <c r="G44" s="47">
        <f t="shared" si="1"/>
        <v>995</v>
      </c>
      <c r="H44" s="50"/>
      <c r="I44" s="50"/>
      <c r="J44" s="50"/>
      <c r="K44" s="50"/>
      <c r="L44" s="1"/>
    </row>
    <row r="45" spans="1:12" ht="12.75">
      <c r="A45" s="161">
        <v>42</v>
      </c>
      <c r="B45" s="40" t="s">
        <v>32</v>
      </c>
      <c r="C45" s="112" t="s">
        <v>51</v>
      </c>
      <c r="D45" s="47">
        <v>354</v>
      </c>
      <c r="E45" s="47">
        <v>237</v>
      </c>
      <c r="F45" s="47">
        <v>11</v>
      </c>
      <c r="G45" s="47">
        <f t="shared" si="1"/>
        <v>602</v>
      </c>
      <c r="H45" s="50"/>
      <c r="I45" s="50"/>
      <c r="J45" s="50"/>
      <c r="K45" s="50"/>
      <c r="L45" s="1"/>
    </row>
    <row r="46" spans="1:12" ht="12.75">
      <c r="A46" s="161">
        <v>43</v>
      </c>
      <c r="B46" s="14" t="s">
        <v>34</v>
      </c>
      <c r="C46" s="112" t="s">
        <v>52</v>
      </c>
      <c r="D46" s="47">
        <v>80</v>
      </c>
      <c r="E46" s="47">
        <v>67</v>
      </c>
      <c r="F46" s="47">
        <v>14</v>
      </c>
      <c r="G46" s="47">
        <f t="shared" si="1"/>
        <v>161</v>
      </c>
      <c r="H46" s="50"/>
      <c r="I46" s="50"/>
      <c r="J46" s="50"/>
      <c r="K46" s="50"/>
      <c r="L46" s="1"/>
    </row>
    <row r="47" spans="1:12" ht="12.75">
      <c r="A47" s="161">
        <v>44</v>
      </c>
      <c r="B47" s="87" t="s">
        <v>156</v>
      </c>
      <c r="C47" s="112" t="s">
        <v>52</v>
      </c>
      <c r="D47" s="47">
        <v>487</v>
      </c>
      <c r="E47" s="47">
        <v>556</v>
      </c>
      <c r="F47" s="47">
        <v>58</v>
      </c>
      <c r="G47" s="47">
        <f t="shared" si="1"/>
        <v>1101</v>
      </c>
      <c r="H47" s="50"/>
      <c r="I47" s="50"/>
      <c r="J47" s="50"/>
      <c r="K47" s="50"/>
      <c r="L47" s="1"/>
    </row>
    <row r="48" spans="1:12" ht="12.75">
      <c r="A48" s="161">
        <v>45</v>
      </c>
      <c r="B48" s="14" t="s">
        <v>35</v>
      </c>
      <c r="C48" s="112" t="s">
        <v>52</v>
      </c>
      <c r="D48" s="47">
        <v>169</v>
      </c>
      <c r="E48" s="47">
        <v>126</v>
      </c>
      <c r="F48" s="47">
        <v>52</v>
      </c>
      <c r="G48" s="47">
        <f t="shared" si="1"/>
        <v>347</v>
      </c>
      <c r="H48" s="50"/>
      <c r="I48" s="50"/>
      <c r="J48" s="50"/>
      <c r="K48" s="50"/>
      <c r="L48" s="1"/>
    </row>
    <row r="49" spans="1:12" ht="12.75">
      <c r="A49" s="161">
        <v>46</v>
      </c>
      <c r="B49" s="14" t="s">
        <v>36</v>
      </c>
      <c r="C49" s="112" t="s">
        <v>52</v>
      </c>
      <c r="D49" s="47">
        <v>374</v>
      </c>
      <c r="E49" s="47">
        <v>180</v>
      </c>
      <c r="F49" s="47">
        <v>6</v>
      </c>
      <c r="G49" s="47">
        <f t="shared" si="1"/>
        <v>560</v>
      </c>
      <c r="H49" s="50"/>
      <c r="I49" s="50"/>
      <c r="J49" s="50"/>
      <c r="K49" s="50"/>
      <c r="L49" s="1"/>
    </row>
    <row r="50" spans="1:12" ht="12.75">
      <c r="A50" s="161">
        <v>47</v>
      </c>
      <c r="B50" s="14" t="s">
        <v>37</v>
      </c>
      <c r="C50" s="112" t="s">
        <v>52</v>
      </c>
      <c r="D50" s="47">
        <v>1645</v>
      </c>
      <c r="E50" s="47">
        <v>1423</v>
      </c>
      <c r="F50" s="47">
        <v>160</v>
      </c>
      <c r="G50" s="47">
        <f t="shared" si="1"/>
        <v>3228</v>
      </c>
      <c r="H50" s="50"/>
      <c r="I50" s="50"/>
      <c r="J50" s="50"/>
      <c r="K50" s="50"/>
      <c r="L50" s="1"/>
    </row>
    <row r="51" spans="1:12" ht="12.75">
      <c r="A51" s="161">
        <v>48</v>
      </c>
      <c r="B51" s="14" t="s">
        <v>38</v>
      </c>
      <c r="C51" s="112" t="s">
        <v>52</v>
      </c>
      <c r="D51" s="47">
        <v>1030</v>
      </c>
      <c r="E51" s="47">
        <v>507</v>
      </c>
      <c r="F51" s="47">
        <v>351</v>
      </c>
      <c r="G51" s="47">
        <f t="shared" si="1"/>
        <v>1888</v>
      </c>
      <c r="H51" s="50"/>
      <c r="I51" s="50"/>
      <c r="J51" s="50"/>
      <c r="K51" s="50"/>
      <c r="L51" s="1"/>
    </row>
    <row r="52" spans="1:12" ht="12.75">
      <c r="A52" s="161">
        <v>49</v>
      </c>
      <c r="B52" s="14" t="s">
        <v>39</v>
      </c>
      <c r="C52" s="112" t="s">
        <v>52</v>
      </c>
      <c r="D52" s="47">
        <v>432</v>
      </c>
      <c r="E52" s="47">
        <v>397</v>
      </c>
      <c r="F52" s="47">
        <v>50</v>
      </c>
      <c r="G52" s="47">
        <f t="shared" si="1"/>
        <v>879</v>
      </c>
      <c r="H52" s="50"/>
      <c r="I52" s="50"/>
      <c r="J52" s="50"/>
      <c r="K52" s="50"/>
      <c r="L52" s="1"/>
    </row>
    <row r="53" spans="1:12" ht="12.75">
      <c r="A53" s="59">
        <v>50</v>
      </c>
      <c r="B53" s="40" t="s">
        <v>40</v>
      </c>
      <c r="C53" s="112" t="s">
        <v>52</v>
      </c>
      <c r="D53" s="47">
        <v>129</v>
      </c>
      <c r="E53" s="47">
        <v>36</v>
      </c>
      <c r="F53" s="47">
        <v>11</v>
      </c>
      <c r="G53" s="47">
        <f t="shared" si="1"/>
        <v>176</v>
      </c>
      <c r="H53" s="50"/>
      <c r="I53" s="50"/>
      <c r="J53" s="50"/>
      <c r="K53" s="66"/>
      <c r="L53" s="1"/>
    </row>
    <row r="54" spans="1:12" ht="12.75">
      <c r="A54" s="161">
        <v>51</v>
      </c>
      <c r="B54" s="87" t="s">
        <v>50</v>
      </c>
      <c r="C54" s="112" t="s">
        <v>123</v>
      </c>
      <c r="D54" s="47">
        <v>0</v>
      </c>
      <c r="E54" s="47">
        <v>2</v>
      </c>
      <c r="F54" s="47">
        <v>0</v>
      </c>
      <c r="G54" s="47">
        <f t="shared" si="1"/>
        <v>2</v>
      </c>
      <c r="H54" s="50"/>
      <c r="I54" s="50"/>
      <c r="J54" s="50"/>
      <c r="K54" s="66"/>
      <c r="L54" s="1"/>
    </row>
    <row r="55" spans="1:12" ht="12.75">
      <c r="A55" s="161">
        <v>52</v>
      </c>
      <c r="B55" s="147" t="s">
        <v>159</v>
      </c>
      <c r="C55" s="112" t="s">
        <v>123</v>
      </c>
      <c r="D55" s="47">
        <v>369</v>
      </c>
      <c r="E55" s="47">
        <v>561</v>
      </c>
      <c r="F55" s="47">
        <v>17</v>
      </c>
      <c r="G55" s="47">
        <f t="shared" si="1"/>
        <v>947</v>
      </c>
      <c r="H55" s="50"/>
      <c r="I55" s="50"/>
      <c r="J55" s="50"/>
      <c r="K55" s="66"/>
      <c r="L55" s="1"/>
    </row>
    <row r="56" spans="1:12" ht="12.75">
      <c r="A56" s="59">
        <v>53</v>
      </c>
      <c r="B56" s="14" t="s">
        <v>124</v>
      </c>
      <c r="C56" s="112" t="s">
        <v>123</v>
      </c>
      <c r="D56" s="47">
        <v>48</v>
      </c>
      <c r="E56" s="47">
        <v>15</v>
      </c>
      <c r="F56" s="47">
        <v>32</v>
      </c>
      <c r="G56" s="47">
        <f t="shared" si="1"/>
        <v>95</v>
      </c>
      <c r="H56" s="50"/>
      <c r="I56" s="50"/>
      <c r="J56" s="50"/>
      <c r="K56" s="50"/>
      <c r="L56" s="1"/>
    </row>
    <row r="57" spans="1:12" ht="12.75">
      <c r="A57" s="161">
        <v>54</v>
      </c>
      <c r="B57" s="13" t="s">
        <v>157</v>
      </c>
      <c r="C57" s="112" t="s">
        <v>123</v>
      </c>
      <c r="D57" s="47">
        <v>351</v>
      </c>
      <c r="E57" s="47">
        <v>99</v>
      </c>
      <c r="F57" s="47">
        <v>37</v>
      </c>
      <c r="G57" s="47">
        <f t="shared" si="1"/>
        <v>487</v>
      </c>
      <c r="H57" s="50"/>
      <c r="I57" s="50"/>
      <c r="J57" s="50"/>
      <c r="K57" s="50"/>
      <c r="L57" s="1"/>
    </row>
    <row r="58" spans="1:12" ht="12.75">
      <c r="A58" s="161">
        <v>55</v>
      </c>
      <c r="B58" s="14" t="s">
        <v>155</v>
      </c>
      <c r="C58" s="112" t="s">
        <v>53</v>
      </c>
      <c r="D58" s="57" t="s">
        <v>139</v>
      </c>
      <c r="E58" s="57" t="s">
        <v>139</v>
      </c>
      <c r="F58" s="57" t="s">
        <v>139</v>
      </c>
      <c r="G58" s="47">
        <v>52</v>
      </c>
      <c r="H58" s="50"/>
      <c r="I58" s="50"/>
      <c r="J58" s="50"/>
      <c r="K58" s="50"/>
      <c r="L58" s="1"/>
    </row>
    <row r="59" spans="1:12" ht="12.75">
      <c r="A59" s="59">
        <v>56</v>
      </c>
      <c r="B59" s="119" t="s">
        <v>154</v>
      </c>
      <c r="C59" s="123" t="s">
        <v>53</v>
      </c>
      <c r="D59" s="47" t="s">
        <v>139</v>
      </c>
      <c r="E59" s="47" t="s">
        <v>139</v>
      </c>
      <c r="F59" s="47" t="s">
        <v>139</v>
      </c>
      <c r="G59" s="47" t="s">
        <v>139</v>
      </c>
      <c r="H59" s="50"/>
      <c r="I59" s="50"/>
      <c r="J59" s="50"/>
      <c r="K59" s="50"/>
      <c r="L59" s="1"/>
    </row>
    <row r="60" spans="1:12" ht="12.75">
      <c r="A60" s="163">
        <v>57</v>
      </c>
      <c r="B60" s="14" t="s">
        <v>46</v>
      </c>
      <c r="C60" s="112" t="s">
        <v>53</v>
      </c>
      <c r="D60" s="47">
        <v>123</v>
      </c>
      <c r="E60" s="47">
        <v>48</v>
      </c>
      <c r="F60" s="47">
        <v>12</v>
      </c>
      <c r="G60" s="47">
        <f>D60+E60+F60</f>
        <v>183</v>
      </c>
      <c r="H60" s="50"/>
      <c r="I60" s="50"/>
      <c r="J60" s="50"/>
      <c r="K60" s="50"/>
      <c r="L60" s="1"/>
    </row>
    <row r="61" spans="1:12" ht="12.75">
      <c r="A61" s="100" t="s">
        <v>140</v>
      </c>
      <c r="B61" s="100" t="s">
        <v>48</v>
      </c>
      <c r="C61" s="13"/>
      <c r="D61" s="148">
        <f>SUM(D4:D60)</f>
        <v>44513</v>
      </c>
      <c r="E61" s="148">
        <f>SUM(E4:E60)</f>
        <v>38655</v>
      </c>
      <c r="F61" s="148">
        <f>SUM(F4:F60)</f>
        <v>2143</v>
      </c>
      <c r="G61" s="148">
        <f>SUM(G4:G60)</f>
        <v>86170</v>
      </c>
      <c r="H61" s="42"/>
      <c r="I61" s="42"/>
      <c r="J61" s="42"/>
      <c r="K61" s="42"/>
      <c r="L61" s="1"/>
    </row>
    <row r="62" spans="1:7" ht="12.75">
      <c r="A62" s="8"/>
      <c r="B62" s="8"/>
      <c r="C62" s="8"/>
      <c r="D62" s="54"/>
      <c r="E62" s="54"/>
      <c r="F62" s="8"/>
      <c r="G62" s="8"/>
    </row>
    <row r="63" spans="1:7" ht="12.75">
      <c r="A63" s="30" t="s">
        <v>56</v>
      </c>
      <c r="B63" s="30"/>
      <c r="C63" s="9"/>
      <c r="D63" s="9"/>
      <c r="E63" s="20"/>
      <c r="F63" s="8"/>
      <c r="G63" s="8"/>
    </row>
    <row r="64" spans="1:7" ht="12.75">
      <c r="A64" s="31" t="s">
        <v>58</v>
      </c>
      <c r="B64" s="30"/>
      <c r="C64" s="9"/>
      <c r="D64" s="9"/>
      <c r="E64" s="20"/>
      <c r="F64" s="8"/>
      <c r="G64" s="8"/>
    </row>
    <row r="65" spans="1:7" ht="12.75">
      <c r="A65" s="31" t="s">
        <v>59</v>
      </c>
      <c r="B65" s="30"/>
      <c r="C65" s="9"/>
      <c r="D65" s="9"/>
      <c r="E65" s="20"/>
      <c r="F65" s="8"/>
      <c r="G65" s="8"/>
    </row>
    <row r="66" spans="1:7" ht="12.75">
      <c r="A66" s="174" t="s">
        <v>125</v>
      </c>
      <c r="B66" s="190"/>
      <c r="C66" s="9"/>
      <c r="D66" s="9"/>
      <c r="E66" s="20"/>
      <c r="F66" s="8"/>
      <c r="G66" s="8"/>
    </row>
    <row r="67" spans="1:7" ht="12.75">
      <c r="A67" s="31" t="s">
        <v>60</v>
      </c>
      <c r="B67" s="30"/>
      <c r="C67" s="9"/>
      <c r="D67" s="9"/>
      <c r="E67" s="20"/>
      <c r="F67" s="8"/>
      <c r="G67" s="8"/>
    </row>
    <row r="68" spans="1:7" ht="12.75">
      <c r="A68" s="21"/>
      <c r="B68" s="21"/>
      <c r="C68" s="9"/>
      <c r="D68" s="9"/>
      <c r="E68" s="20"/>
      <c r="F68" s="8"/>
      <c r="G68" s="8"/>
    </row>
    <row r="69" spans="1:7" ht="12.75">
      <c r="A69" s="31" t="s">
        <v>57</v>
      </c>
      <c r="B69" s="48"/>
      <c r="C69" s="48"/>
      <c r="D69" s="48"/>
      <c r="E69" s="48"/>
      <c r="F69" s="8"/>
      <c r="G69" s="8"/>
    </row>
    <row r="70" spans="1:7" ht="12.75">
      <c r="A70" s="21"/>
      <c r="B70" s="21"/>
      <c r="C70" s="9"/>
      <c r="D70" s="9"/>
      <c r="E70" s="20"/>
      <c r="F70" s="8"/>
      <c r="G70" s="8"/>
    </row>
  </sheetData>
  <mergeCells count="2">
    <mergeCell ref="A66:B66"/>
    <mergeCell ref="A1:B1"/>
  </mergeCells>
  <printOptions horizontalCentered="1"/>
  <pageMargins left="0.3937007874015748" right="0.75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A64" sqref="A64:IV64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6.75390625" style="0" customWidth="1"/>
    <col min="4" max="4" width="13.75390625" style="0" customWidth="1"/>
    <col min="5" max="5" width="12.125" style="0" customWidth="1"/>
    <col min="6" max="6" width="11.875" style="0" customWidth="1"/>
  </cols>
  <sheetData>
    <row r="1" spans="1:7" s="58" customFormat="1" ht="12.75">
      <c r="A1" s="180" t="s">
        <v>130</v>
      </c>
      <c r="B1" s="180"/>
      <c r="C1" s="180"/>
      <c r="D1" s="180"/>
      <c r="E1" s="180"/>
      <c r="F1" s="180"/>
      <c r="G1" s="180"/>
    </row>
    <row r="2" ht="12.75">
      <c r="E2" s="1"/>
    </row>
    <row r="3" spans="1:7" ht="54.75" customHeight="1">
      <c r="A3" s="13"/>
      <c r="B3" s="60" t="s">
        <v>0</v>
      </c>
      <c r="C3" s="64" t="s">
        <v>63</v>
      </c>
      <c r="D3" s="61" t="s">
        <v>149</v>
      </c>
      <c r="E3" s="61" t="s">
        <v>150</v>
      </c>
      <c r="F3" s="61" t="s">
        <v>151</v>
      </c>
      <c r="G3" s="8"/>
    </row>
    <row r="4" spans="1:7" ht="12.75">
      <c r="A4" s="125">
        <v>1</v>
      </c>
      <c r="B4" s="14" t="s">
        <v>44</v>
      </c>
      <c r="C4" s="123" t="s">
        <v>51</v>
      </c>
      <c r="D4" s="129">
        <v>12</v>
      </c>
      <c r="E4" s="129">
        <v>220</v>
      </c>
      <c r="F4" s="129">
        <f>D4+E4</f>
        <v>232</v>
      </c>
      <c r="G4" s="8"/>
    </row>
    <row r="5" spans="1:7" ht="12.75">
      <c r="A5" s="123">
        <v>2</v>
      </c>
      <c r="B5" s="13" t="s">
        <v>33</v>
      </c>
      <c r="C5" s="123" t="s">
        <v>51</v>
      </c>
      <c r="D5" s="129">
        <v>1108</v>
      </c>
      <c r="E5" s="129">
        <v>6400</v>
      </c>
      <c r="F5" s="129">
        <f>D5+E5</f>
        <v>7508</v>
      </c>
      <c r="G5" s="8"/>
    </row>
    <row r="6" spans="1:7" ht="12.75">
      <c r="A6" s="125">
        <v>3</v>
      </c>
      <c r="B6" s="14" t="s">
        <v>1</v>
      </c>
      <c r="C6" s="112" t="s">
        <v>51</v>
      </c>
      <c r="D6" s="129" t="s">
        <v>139</v>
      </c>
      <c r="E6" s="129" t="s">
        <v>139</v>
      </c>
      <c r="F6" s="128">
        <v>50</v>
      </c>
      <c r="G6" s="8"/>
    </row>
    <row r="7" spans="1:7" ht="12.75">
      <c r="A7" s="125">
        <v>4</v>
      </c>
      <c r="B7" s="14" t="s">
        <v>2</v>
      </c>
      <c r="C7" s="112" t="s">
        <v>51</v>
      </c>
      <c r="D7" s="128">
        <v>0</v>
      </c>
      <c r="E7" s="128">
        <v>0</v>
      </c>
      <c r="F7" s="128">
        <f>D7+E7</f>
        <v>0</v>
      </c>
      <c r="G7" s="8"/>
    </row>
    <row r="8" spans="1:7" ht="12.75">
      <c r="A8" s="125">
        <v>5</v>
      </c>
      <c r="B8" s="14" t="s">
        <v>3</v>
      </c>
      <c r="C8" s="112" t="s">
        <v>51</v>
      </c>
      <c r="D8" s="128">
        <v>0</v>
      </c>
      <c r="E8" s="128">
        <v>0</v>
      </c>
      <c r="F8" s="128">
        <f>D8+E8</f>
        <v>0</v>
      </c>
      <c r="G8" s="8"/>
    </row>
    <row r="9" spans="1:7" ht="12.75">
      <c r="A9" s="125">
        <v>6</v>
      </c>
      <c r="B9" s="14" t="s">
        <v>4</v>
      </c>
      <c r="C9" s="112" t="s">
        <v>51</v>
      </c>
      <c r="D9" s="128">
        <v>0</v>
      </c>
      <c r="E9" s="128">
        <v>0</v>
      </c>
      <c r="F9" s="128">
        <f>D9+E9</f>
        <v>0</v>
      </c>
      <c r="G9" s="8"/>
    </row>
    <row r="10" spans="1:7" ht="12.75">
      <c r="A10" s="125">
        <v>7</v>
      </c>
      <c r="B10" s="14" t="s">
        <v>158</v>
      </c>
      <c r="C10" s="112" t="s">
        <v>51</v>
      </c>
      <c r="D10" s="128">
        <v>0</v>
      </c>
      <c r="E10" s="128">
        <v>400</v>
      </c>
      <c r="F10" s="128">
        <f>D10+E10</f>
        <v>400</v>
      </c>
      <c r="G10" s="8"/>
    </row>
    <row r="11" spans="1:7" ht="12.75">
      <c r="A11" s="125">
        <v>8</v>
      </c>
      <c r="B11" s="14" t="s">
        <v>6</v>
      </c>
      <c r="C11" s="112" t="s">
        <v>51</v>
      </c>
      <c r="D11" s="128">
        <v>0</v>
      </c>
      <c r="E11" s="128">
        <v>85</v>
      </c>
      <c r="F11" s="128">
        <f>D11+E11</f>
        <v>85</v>
      </c>
      <c r="G11" s="8"/>
    </row>
    <row r="12" spans="1:7" ht="12.75">
      <c r="A12" s="125">
        <v>9</v>
      </c>
      <c r="B12" s="14" t="s">
        <v>5</v>
      </c>
      <c r="C12" s="112" t="s">
        <v>51</v>
      </c>
      <c r="D12" s="129">
        <v>0</v>
      </c>
      <c r="E12" s="129">
        <v>0</v>
      </c>
      <c r="F12" s="129">
        <v>0</v>
      </c>
      <c r="G12" s="8"/>
    </row>
    <row r="13" spans="1:7" ht="12.75">
      <c r="A13" s="125">
        <v>10</v>
      </c>
      <c r="B13" s="14" t="s">
        <v>7</v>
      </c>
      <c r="C13" s="112" t="s">
        <v>51</v>
      </c>
      <c r="D13" s="129">
        <v>0</v>
      </c>
      <c r="E13" s="129">
        <v>75</v>
      </c>
      <c r="F13" s="129">
        <f>D13+E13</f>
        <v>75</v>
      </c>
      <c r="G13" s="8"/>
    </row>
    <row r="14" spans="1:7" ht="12.75">
      <c r="A14" s="140">
        <v>11</v>
      </c>
      <c r="B14" s="14" t="s">
        <v>8</v>
      </c>
      <c r="C14" s="112" t="s">
        <v>51</v>
      </c>
      <c r="D14" s="129">
        <v>0</v>
      </c>
      <c r="E14" s="152">
        <v>0</v>
      </c>
      <c r="F14" s="152">
        <v>0</v>
      </c>
      <c r="G14" s="8"/>
    </row>
    <row r="15" spans="1:7" ht="12.75">
      <c r="A15" s="125">
        <v>12</v>
      </c>
      <c r="B15" s="14" t="s">
        <v>9</v>
      </c>
      <c r="C15" s="112" t="s">
        <v>51</v>
      </c>
      <c r="D15" s="129">
        <v>200</v>
      </c>
      <c r="E15" s="129">
        <v>850</v>
      </c>
      <c r="F15" s="129">
        <f>D15+E15</f>
        <v>1050</v>
      </c>
      <c r="G15" s="8"/>
    </row>
    <row r="16" spans="1:7" ht="12.75">
      <c r="A16" s="125">
        <v>13</v>
      </c>
      <c r="B16" s="13" t="s">
        <v>42</v>
      </c>
      <c r="C16" s="112" t="s">
        <v>51</v>
      </c>
      <c r="D16" s="129">
        <v>0</v>
      </c>
      <c r="E16" s="129">
        <v>215</v>
      </c>
      <c r="F16" s="129">
        <f>D16+E16</f>
        <v>215</v>
      </c>
      <c r="G16" s="8"/>
    </row>
    <row r="17" spans="1:7" ht="12.75">
      <c r="A17" s="125">
        <v>14</v>
      </c>
      <c r="B17" s="14" t="s">
        <v>10</v>
      </c>
      <c r="C17" s="112" t="s">
        <v>51</v>
      </c>
      <c r="D17" s="129">
        <v>0</v>
      </c>
      <c r="E17" s="129">
        <v>0</v>
      </c>
      <c r="F17" s="129">
        <f>D17+E17</f>
        <v>0</v>
      </c>
      <c r="G17" s="8"/>
    </row>
    <row r="18" spans="1:7" ht="12.75">
      <c r="A18" s="125">
        <v>15</v>
      </c>
      <c r="B18" s="87" t="s">
        <v>11</v>
      </c>
      <c r="C18" s="123" t="s">
        <v>51</v>
      </c>
      <c r="D18" s="129">
        <v>0</v>
      </c>
      <c r="E18" s="129">
        <v>14</v>
      </c>
      <c r="F18" s="129">
        <f>D18+E18</f>
        <v>14</v>
      </c>
      <c r="G18" s="8"/>
    </row>
    <row r="19" spans="1:7" ht="12.75">
      <c r="A19" s="125">
        <v>16</v>
      </c>
      <c r="B19" s="14" t="s">
        <v>12</v>
      </c>
      <c r="C19" s="112" t="s">
        <v>51</v>
      </c>
      <c r="D19" s="152">
        <v>0</v>
      </c>
      <c r="E19" s="152">
        <v>0</v>
      </c>
      <c r="F19" s="152">
        <v>0</v>
      </c>
      <c r="G19" s="8"/>
    </row>
    <row r="20" spans="1:7" ht="12.75">
      <c r="A20" s="125">
        <v>17</v>
      </c>
      <c r="B20" s="14" t="s">
        <v>13</v>
      </c>
      <c r="C20" s="112" t="s">
        <v>51</v>
      </c>
      <c r="D20" s="129">
        <v>320</v>
      </c>
      <c r="E20" s="129">
        <v>440</v>
      </c>
      <c r="F20" s="129">
        <f>D20+E20</f>
        <v>760</v>
      </c>
      <c r="G20" s="8"/>
    </row>
    <row r="21" spans="1:7" ht="12.75">
      <c r="A21" s="125">
        <v>18</v>
      </c>
      <c r="B21" s="14" t="s">
        <v>14</v>
      </c>
      <c r="C21" s="112" t="s">
        <v>51</v>
      </c>
      <c r="D21" s="129">
        <v>0</v>
      </c>
      <c r="E21" s="129">
        <v>0</v>
      </c>
      <c r="F21" s="129">
        <f>D21+E21</f>
        <v>0</v>
      </c>
      <c r="G21" s="8"/>
    </row>
    <row r="22" spans="1:7" ht="12.75">
      <c r="A22" s="125">
        <v>19</v>
      </c>
      <c r="B22" s="14" t="s">
        <v>15</v>
      </c>
      <c r="C22" s="112" t="s">
        <v>51</v>
      </c>
      <c r="D22" s="129">
        <v>0</v>
      </c>
      <c r="E22" s="129">
        <v>0</v>
      </c>
      <c r="F22" s="129">
        <f>D22+E22</f>
        <v>0</v>
      </c>
      <c r="G22" s="8"/>
    </row>
    <row r="23" spans="1:7" ht="12.75">
      <c r="A23" s="125">
        <v>20</v>
      </c>
      <c r="B23" s="14" t="s">
        <v>16</v>
      </c>
      <c r="C23" s="112" t="s">
        <v>51</v>
      </c>
      <c r="D23" s="129">
        <v>690</v>
      </c>
      <c r="E23" s="129">
        <v>80</v>
      </c>
      <c r="F23" s="129">
        <f>D23+E23</f>
        <v>770</v>
      </c>
      <c r="G23" s="8"/>
    </row>
    <row r="24" spans="1:7" ht="12.75">
      <c r="A24" s="125">
        <v>21</v>
      </c>
      <c r="B24" s="14" t="s">
        <v>17</v>
      </c>
      <c r="C24" s="112" t="s">
        <v>51</v>
      </c>
      <c r="D24" s="129" t="s">
        <v>139</v>
      </c>
      <c r="E24" s="129" t="s">
        <v>139</v>
      </c>
      <c r="F24" s="129">
        <v>10</v>
      </c>
      <c r="G24" s="8"/>
    </row>
    <row r="25" spans="1:7" ht="12.75">
      <c r="A25" s="125">
        <v>22</v>
      </c>
      <c r="B25" s="14" t="s">
        <v>18</v>
      </c>
      <c r="C25" s="112" t="s">
        <v>51</v>
      </c>
      <c r="D25" s="129" t="s">
        <v>139</v>
      </c>
      <c r="E25" s="129" t="s">
        <v>139</v>
      </c>
      <c r="F25" s="129">
        <v>10</v>
      </c>
      <c r="G25" s="8"/>
    </row>
    <row r="26" spans="1:7" ht="12.75">
      <c r="A26" s="125">
        <v>23</v>
      </c>
      <c r="B26" s="14" t="s">
        <v>19</v>
      </c>
      <c r="C26" s="112" t="s">
        <v>51</v>
      </c>
      <c r="D26" s="129">
        <v>0</v>
      </c>
      <c r="E26" s="129">
        <v>0</v>
      </c>
      <c r="F26" s="129">
        <f>D26+E26</f>
        <v>0</v>
      </c>
      <c r="G26" s="8"/>
    </row>
    <row r="27" spans="1:7" ht="12.75">
      <c r="A27" s="125">
        <v>24</v>
      </c>
      <c r="B27" s="14" t="s">
        <v>20</v>
      </c>
      <c r="C27" s="112" t="s">
        <v>51</v>
      </c>
      <c r="D27" s="129" t="s">
        <v>139</v>
      </c>
      <c r="E27" s="129" t="s">
        <v>139</v>
      </c>
      <c r="F27" s="129">
        <v>14</v>
      </c>
      <c r="G27" s="8"/>
    </row>
    <row r="28" spans="1:7" ht="12.75">
      <c r="A28" s="125">
        <v>25</v>
      </c>
      <c r="B28" s="14" t="s">
        <v>21</v>
      </c>
      <c r="C28" s="112" t="s">
        <v>51</v>
      </c>
      <c r="D28" s="129">
        <v>0</v>
      </c>
      <c r="E28" s="129">
        <v>0</v>
      </c>
      <c r="F28" s="129">
        <f>D28+E28</f>
        <v>0</v>
      </c>
      <c r="G28" s="8"/>
    </row>
    <row r="29" spans="1:7" ht="12.75">
      <c r="A29" s="125">
        <v>26</v>
      </c>
      <c r="B29" s="119" t="s">
        <v>153</v>
      </c>
      <c r="C29" s="123" t="s">
        <v>51</v>
      </c>
      <c r="D29" s="129" t="s">
        <v>139</v>
      </c>
      <c r="E29" s="129" t="s">
        <v>139</v>
      </c>
      <c r="F29" s="129">
        <v>100</v>
      </c>
      <c r="G29" s="8"/>
    </row>
    <row r="30" spans="1:7" ht="12.75">
      <c r="A30" s="125">
        <v>27</v>
      </c>
      <c r="B30" s="14" t="s">
        <v>22</v>
      </c>
      <c r="C30" s="112" t="s">
        <v>51</v>
      </c>
      <c r="D30" s="129">
        <v>32</v>
      </c>
      <c r="E30" s="129">
        <v>85</v>
      </c>
      <c r="F30" s="129">
        <f>D30+E30</f>
        <v>117</v>
      </c>
      <c r="G30" s="8"/>
    </row>
    <row r="31" spans="1:7" ht="12.75">
      <c r="A31" s="125">
        <v>28</v>
      </c>
      <c r="B31" s="14" t="s">
        <v>23</v>
      </c>
      <c r="C31" s="112" t="s">
        <v>51</v>
      </c>
      <c r="D31" s="129">
        <v>0</v>
      </c>
      <c r="E31" s="129">
        <v>0</v>
      </c>
      <c r="F31" s="129">
        <f>D31+E31</f>
        <v>0</v>
      </c>
      <c r="G31" s="8"/>
    </row>
    <row r="32" spans="1:7" ht="12.75">
      <c r="A32" s="125">
        <v>29</v>
      </c>
      <c r="B32" s="14" t="s">
        <v>122</v>
      </c>
      <c r="C32" s="112" t="s">
        <v>51</v>
      </c>
      <c r="D32" s="129">
        <v>2000</v>
      </c>
      <c r="E32" s="129">
        <v>500</v>
      </c>
      <c r="F32" s="129">
        <f>D32+E32</f>
        <v>2500</v>
      </c>
      <c r="G32" s="8"/>
    </row>
    <row r="33" spans="1:7" ht="12.75">
      <c r="A33" s="125">
        <v>30</v>
      </c>
      <c r="B33" s="14" t="s">
        <v>45</v>
      </c>
      <c r="C33" s="112" t="s">
        <v>51</v>
      </c>
      <c r="D33" s="129">
        <v>280</v>
      </c>
      <c r="E33" s="129">
        <v>482</v>
      </c>
      <c r="F33" s="129">
        <f>D33+E33</f>
        <v>762</v>
      </c>
      <c r="G33" s="8"/>
    </row>
    <row r="34" spans="1:7" ht="12.75">
      <c r="A34" s="125">
        <v>31</v>
      </c>
      <c r="B34" s="14" t="s">
        <v>24</v>
      </c>
      <c r="C34" s="112" t="s">
        <v>51</v>
      </c>
      <c r="D34" s="129" t="s">
        <v>139</v>
      </c>
      <c r="E34" s="129" t="s">
        <v>139</v>
      </c>
      <c r="F34" s="129">
        <v>8949</v>
      </c>
      <c r="G34" s="8"/>
    </row>
    <row r="35" spans="1:7" ht="12.75">
      <c r="A35" s="125">
        <v>32</v>
      </c>
      <c r="B35" s="15" t="s">
        <v>25</v>
      </c>
      <c r="C35" s="112" t="s">
        <v>51</v>
      </c>
      <c r="D35" s="129">
        <v>0</v>
      </c>
      <c r="E35" s="129">
        <v>150</v>
      </c>
      <c r="F35" s="129">
        <f aca="true" t="shared" si="0" ref="F35:F45">D35+E35</f>
        <v>150</v>
      </c>
      <c r="G35" s="8"/>
    </row>
    <row r="36" spans="1:7" ht="12.75">
      <c r="A36" s="125">
        <v>33</v>
      </c>
      <c r="B36" s="16" t="s">
        <v>61</v>
      </c>
      <c r="C36" s="112" t="s">
        <v>51</v>
      </c>
      <c r="D36" s="129">
        <v>0</v>
      </c>
      <c r="E36" s="129">
        <v>0</v>
      </c>
      <c r="F36" s="129">
        <f t="shared" si="0"/>
        <v>0</v>
      </c>
      <c r="G36" s="8"/>
    </row>
    <row r="37" spans="1:7" ht="12.75">
      <c r="A37" s="125">
        <v>34</v>
      </c>
      <c r="B37" s="16" t="s">
        <v>41</v>
      </c>
      <c r="C37" s="112" t="s">
        <v>51</v>
      </c>
      <c r="D37" s="129">
        <v>52</v>
      </c>
      <c r="E37" s="129">
        <v>16</v>
      </c>
      <c r="F37" s="129">
        <f t="shared" si="0"/>
        <v>68</v>
      </c>
      <c r="G37" s="8"/>
    </row>
    <row r="38" spans="1:7" ht="12.75">
      <c r="A38" s="125">
        <v>35</v>
      </c>
      <c r="B38" s="16" t="s">
        <v>26</v>
      </c>
      <c r="C38" s="112" t="s">
        <v>51</v>
      </c>
      <c r="D38" s="129">
        <v>0</v>
      </c>
      <c r="E38" s="129">
        <v>41</v>
      </c>
      <c r="F38" s="129">
        <f t="shared" si="0"/>
        <v>41</v>
      </c>
      <c r="G38" s="8"/>
    </row>
    <row r="39" spans="1:7" ht="12.75">
      <c r="A39" s="125">
        <v>36</v>
      </c>
      <c r="B39" s="16" t="s">
        <v>27</v>
      </c>
      <c r="C39" s="112" t="s">
        <v>51</v>
      </c>
      <c r="D39" s="129">
        <v>145</v>
      </c>
      <c r="E39" s="129">
        <v>28</v>
      </c>
      <c r="F39" s="129">
        <f t="shared" si="0"/>
        <v>173</v>
      </c>
      <c r="G39" s="8"/>
    </row>
    <row r="40" spans="1:7" ht="12.75">
      <c r="A40" s="125">
        <v>37</v>
      </c>
      <c r="B40" s="14" t="s">
        <v>28</v>
      </c>
      <c r="C40" s="112" t="s">
        <v>51</v>
      </c>
      <c r="D40" s="129">
        <v>6</v>
      </c>
      <c r="E40" s="129">
        <v>0</v>
      </c>
      <c r="F40" s="129">
        <f t="shared" si="0"/>
        <v>6</v>
      </c>
      <c r="G40" s="8"/>
    </row>
    <row r="41" spans="1:7" ht="12.75">
      <c r="A41" s="125">
        <v>38</v>
      </c>
      <c r="B41" s="14" t="s">
        <v>29</v>
      </c>
      <c r="C41" s="112" t="s">
        <v>51</v>
      </c>
      <c r="D41" s="129">
        <v>0</v>
      </c>
      <c r="E41" s="129">
        <v>0</v>
      </c>
      <c r="F41" s="129">
        <f t="shared" si="0"/>
        <v>0</v>
      </c>
      <c r="G41" s="8"/>
    </row>
    <row r="42" spans="1:7" ht="12.75">
      <c r="A42" s="125">
        <v>39</v>
      </c>
      <c r="B42" s="14" t="s">
        <v>43</v>
      </c>
      <c r="C42" s="112" t="s">
        <v>51</v>
      </c>
      <c r="D42" s="129">
        <v>0</v>
      </c>
      <c r="E42" s="129">
        <v>30</v>
      </c>
      <c r="F42" s="129">
        <f t="shared" si="0"/>
        <v>30</v>
      </c>
      <c r="G42" s="8"/>
    </row>
    <row r="43" spans="1:7" ht="12.75">
      <c r="A43" s="125">
        <v>40</v>
      </c>
      <c r="B43" s="14" t="s">
        <v>30</v>
      </c>
      <c r="C43" s="112" t="s">
        <v>51</v>
      </c>
      <c r="D43" s="129">
        <v>52</v>
      </c>
      <c r="E43" s="129">
        <v>47</v>
      </c>
      <c r="F43" s="129">
        <f t="shared" si="0"/>
        <v>99</v>
      </c>
      <c r="G43" s="8"/>
    </row>
    <row r="44" spans="1:7" ht="12.75">
      <c r="A44" s="125">
        <v>41</v>
      </c>
      <c r="B44" s="13" t="s">
        <v>31</v>
      </c>
      <c r="C44" s="112" t="s">
        <v>51</v>
      </c>
      <c r="D44" s="129">
        <v>800</v>
      </c>
      <c r="E44" s="129">
        <v>1600</v>
      </c>
      <c r="F44" s="129">
        <f t="shared" si="0"/>
        <v>2400</v>
      </c>
      <c r="G44" s="8"/>
    </row>
    <row r="45" spans="1:7" ht="12.75">
      <c r="A45" s="125">
        <v>42</v>
      </c>
      <c r="B45" s="40" t="s">
        <v>32</v>
      </c>
      <c r="C45" s="112" t="s">
        <v>51</v>
      </c>
      <c r="D45" s="129">
        <v>0</v>
      </c>
      <c r="E45" s="129">
        <v>0</v>
      </c>
      <c r="F45" s="129">
        <f t="shared" si="0"/>
        <v>0</v>
      </c>
      <c r="G45" s="8"/>
    </row>
    <row r="46" spans="1:7" ht="12.75">
      <c r="A46" s="125">
        <v>43</v>
      </c>
      <c r="B46" s="14" t="s">
        <v>34</v>
      </c>
      <c r="C46" s="112" t="s">
        <v>52</v>
      </c>
      <c r="D46" s="129" t="s">
        <v>139</v>
      </c>
      <c r="E46" s="129" t="s">
        <v>139</v>
      </c>
      <c r="F46" s="129">
        <v>10</v>
      </c>
      <c r="G46" s="8"/>
    </row>
    <row r="47" spans="1:7" ht="12.75">
      <c r="A47" s="125">
        <v>44</v>
      </c>
      <c r="B47" s="87" t="s">
        <v>156</v>
      </c>
      <c r="C47" s="112" t="s">
        <v>52</v>
      </c>
      <c r="D47" s="129">
        <v>472</v>
      </c>
      <c r="E47" s="129">
        <v>20</v>
      </c>
      <c r="F47" s="129">
        <f>D47+E47</f>
        <v>492</v>
      </c>
      <c r="G47" s="8"/>
    </row>
    <row r="48" spans="1:7" ht="12.75">
      <c r="A48" s="125">
        <v>45</v>
      </c>
      <c r="B48" s="14" t="s">
        <v>35</v>
      </c>
      <c r="C48" s="112" t="s">
        <v>52</v>
      </c>
      <c r="D48" s="129" t="s">
        <v>139</v>
      </c>
      <c r="E48" s="129" t="s">
        <v>139</v>
      </c>
      <c r="F48" s="129">
        <v>5</v>
      </c>
      <c r="G48" s="8"/>
    </row>
    <row r="49" spans="1:7" ht="12.75">
      <c r="A49" s="125">
        <v>46</v>
      </c>
      <c r="B49" s="14" t="s">
        <v>36</v>
      </c>
      <c r="C49" s="112" t="s">
        <v>52</v>
      </c>
      <c r="D49" s="129">
        <v>0</v>
      </c>
      <c r="E49" s="129">
        <v>0</v>
      </c>
      <c r="F49" s="129">
        <f aca="true" t="shared" si="1" ref="F49:F57">D49+E49</f>
        <v>0</v>
      </c>
      <c r="G49" s="8"/>
    </row>
    <row r="50" spans="1:7" ht="12.75">
      <c r="A50" s="125">
        <v>47</v>
      </c>
      <c r="B50" s="14" t="s">
        <v>37</v>
      </c>
      <c r="C50" s="112" t="s">
        <v>52</v>
      </c>
      <c r="D50" s="129">
        <v>0</v>
      </c>
      <c r="E50" s="129">
        <v>0</v>
      </c>
      <c r="F50" s="129">
        <f t="shared" si="1"/>
        <v>0</v>
      </c>
      <c r="G50" s="8"/>
    </row>
    <row r="51" spans="1:7" ht="12.75">
      <c r="A51" s="125">
        <v>48</v>
      </c>
      <c r="B51" s="14" t="s">
        <v>38</v>
      </c>
      <c r="C51" s="112" t="s">
        <v>52</v>
      </c>
      <c r="D51" s="129">
        <v>0</v>
      </c>
      <c r="E51" s="129">
        <v>45</v>
      </c>
      <c r="F51" s="129">
        <f t="shared" si="1"/>
        <v>45</v>
      </c>
      <c r="G51" s="8"/>
    </row>
    <row r="52" spans="1:7" ht="12.75">
      <c r="A52" s="125">
        <v>49</v>
      </c>
      <c r="B52" s="14" t="s">
        <v>39</v>
      </c>
      <c r="C52" s="112" t="s">
        <v>52</v>
      </c>
      <c r="D52" s="129">
        <v>0</v>
      </c>
      <c r="E52" s="129">
        <v>253</v>
      </c>
      <c r="F52" s="129">
        <f t="shared" si="1"/>
        <v>253</v>
      </c>
      <c r="G52" s="8"/>
    </row>
    <row r="53" spans="1:7" ht="12.75">
      <c r="A53" s="123">
        <v>50</v>
      </c>
      <c r="B53" s="40" t="s">
        <v>40</v>
      </c>
      <c r="C53" s="112" t="s">
        <v>52</v>
      </c>
      <c r="D53" s="129">
        <v>0</v>
      </c>
      <c r="E53" s="129">
        <v>0</v>
      </c>
      <c r="F53" s="129">
        <f t="shared" si="1"/>
        <v>0</v>
      </c>
      <c r="G53" s="8"/>
    </row>
    <row r="54" spans="1:7" ht="12.75">
      <c r="A54" s="125">
        <v>51</v>
      </c>
      <c r="B54" s="87" t="s">
        <v>50</v>
      </c>
      <c r="C54" s="112" t="s">
        <v>123</v>
      </c>
      <c r="D54" s="129">
        <v>0</v>
      </c>
      <c r="E54" s="129">
        <v>0</v>
      </c>
      <c r="F54" s="129">
        <f t="shared" si="1"/>
        <v>0</v>
      </c>
      <c r="G54" s="8"/>
    </row>
    <row r="55" spans="1:7" ht="12.75">
      <c r="A55" s="125">
        <v>52</v>
      </c>
      <c r="B55" s="147" t="s">
        <v>159</v>
      </c>
      <c r="C55" s="112" t="s">
        <v>123</v>
      </c>
      <c r="D55" s="129">
        <v>0</v>
      </c>
      <c r="E55" s="129">
        <v>0</v>
      </c>
      <c r="F55" s="129">
        <f t="shared" si="1"/>
        <v>0</v>
      </c>
      <c r="G55" s="8"/>
    </row>
    <row r="56" spans="1:7" ht="12.75">
      <c r="A56" s="123">
        <v>53</v>
      </c>
      <c r="B56" s="14" t="s">
        <v>124</v>
      </c>
      <c r="C56" s="112" t="s">
        <v>123</v>
      </c>
      <c r="D56" s="129">
        <v>0</v>
      </c>
      <c r="E56" s="129">
        <v>10</v>
      </c>
      <c r="F56" s="129">
        <f t="shared" si="1"/>
        <v>10</v>
      </c>
      <c r="G56" s="8"/>
    </row>
    <row r="57" spans="1:7" ht="12.75">
      <c r="A57" s="125">
        <v>54</v>
      </c>
      <c r="B57" s="13" t="s">
        <v>157</v>
      </c>
      <c r="C57" s="112" t="s">
        <v>123</v>
      </c>
      <c r="D57" s="128">
        <v>0</v>
      </c>
      <c r="E57" s="128">
        <v>0</v>
      </c>
      <c r="F57" s="128">
        <f t="shared" si="1"/>
        <v>0</v>
      </c>
      <c r="G57" s="8"/>
    </row>
    <row r="58" spans="1:7" ht="12.75">
      <c r="A58" s="125">
        <v>55</v>
      </c>
      <c r="B58" s="14" t="s">
        <v>155</v>
      </c>
      <c r="C58" s="112" t="s">
        <v>53</v>
      </c>
      <c r="D58" s="129" t="s">
        <v>139</v>
      </c>
      <c r="E58" s="129" t="s">
        <v>139</v>
      </c>
      <c r="F58" s="129">
        <v>100</v>
      </c>
      <c r="G58" s="8"/>
    </row>
    <row r="59" spans="1:7" ht="12.75">
      <c r="A59" s="123">
        <v>56</v>
      </c>
      <c r="B59" s="119" t="s">
        <v>154</v>
      </c>
      <c r="C59" s="123" t="s">
        <v>53</v>
      </c>
      <c r="D59" s="129" t="s">
        <v>139</v>
      </c>
      <c r="E59" s="129" t="s">
        <v>139</v>
      </c>
      <c r="F59" s="129" t="s">
        <v>139</v>
      </c>
      <c r="G59" s="8"/>
    </row>
    <row r="60" spans="1:7" ht="12.75">
      <c r="A60" s="125">
        <v>57</v>
      </c>
      <c r="B60" s="14" t="s">
        <v>46</v>
      </c>
      <c r="C60" s="112" t="s">
        <v>53</v>
      </c>
      <c r="D60" s="129">
        <v>15</v>
      </c>
      <c r="E60" s="129">
        <v>0</v>
      </c>
      <c r="F60" s="129">
        <f>D60+E60</f>
        <v>15</v>
      </c>
      <c r="G60" s="8"/>
    </row>
    <row r="61" spans="1:7" ht="12.75">
      <c r="A61" s="100" t="s">
        <v>140</v>
      </c>
      <c r="B61" s="100" t="s">
        <v>48</v>
      </c>
      <c r="C61" s="13"/>
      <c r="D61" s="130">
        <f>SUM(D4:D60)</f>
        <v>6184</v>
      </c>
      <c r="E61" s="130">
        <f>SUM(E4:E60)</f>
        <v>12086</v>
      </c>
      <c r="F61" s="130">
        <f>SUM(F4:F60)</f>
        <v>27518</v>
      </c>
      <c r="G61" s="8"/>
    </row>
    <row r="62" spans="1:7" ht="12.75">
      <c r="A62" s="8"/>
      <c r="B62" s="8"/>
      <c r="C62" s="8"/>
      <c r="D62" s="8"/>
      <c r="E62" s="36"/>
      <c r="F62" s="8"/>
      <c r="G62" s="8"/>
    </row>
    <row r="63" spans="1:7" ht="12.75">
      <c r="A63" s="30" t="s">
        <v>56</v>
      </c>
      <c r="B63" s="30"/>
      <c r="C63" s="9"/>
      <c r="D63" s="20"/>
      <c r="E63" s="36"/>
      <c r="F63" s="8"/>
      <c r="G63" s="8"/>
    </row>
    <row r="64" spans="1:7" ht="12.75">
      <c r="A64" s="31" t="s">
        <v>58</v>
      </c>
      <c r="B64" s="30"/>
      <c r="C64" s="9"/>
      <c r="D64" s="20"/>
      <c r="E64" s="36"/>
      <c r="F64" s="8"/>
      <c r="G64" s="8"/>
    </row>
    <row r="65" spans="1:7" ht="12.75">
      <c r="A65" s="31" t="s">
        <v>59</v>
      </c>
      <c r="B65" s="30"/>
      <c r="C65" s="9"/>
      <c r="D65" s="20"/>
      <c r="E65" s="36"/>
      <c r="F65" s="8"/>
      <c r="G65" s="8"/>
    </row>
    <row r="66" spans="1:7" ht="12.75">
      <c r="A66" s="191" t="s">
        <v>125</v>
      </c>
      <c r="B66" s="192"/>
      <c r="C66" s="9"/>
      <c r="D66" s="20"/>
      <c r="E66" s="36"/>
      <c r="F66" s="8"/>
      <c r="G66" s="8"/>
    </row>
    <row r="67" spans="1:7" ht="12.75">
      <c r="A67" s="31" t="s">
        <v>60</v>
      </c>
      <c r="B67" s="30"/>
      <c r="C67" s="9"/>
      <c r="D67" s="20"/>
      <c r="E67" s="36"/>
      <c r="F67" s="8"/>
      <c r="G67" s="8"/>
    </row>
    <row r="68" spans="1:7" ht="12.75">
      <c r="A68" s="21"/>
      <c r="B68" s="21"/>
      <c r="C68" s="9"/>
      <c r="D68" s="20"/>
      <c r="E68" s="36"/>
      <c r="F68" s="8"/>
      <c r="G68" s="8"/>
    </row>
    <row r="69" spans="1:7" ht="12.75">
      <c r="A69" s="31" t="s">
        <v>57</v>
      </c>
      <c r="B69" s="48"/>
      <c r="C69" s="48"/>
      <c r="D69" s="48"/>
      <c r="E69" s="36"/>
      <c r="F69" s="8"/>
      <c r="G69" s="8"/>
    </row>
    <row r="70" spans="1:7" ht="12.75">
      <c r="A70" s="21"/>
      <c r="B70" s="21"/>
      <c r="C70" s="9"/>
      <c r="D70" s="20"/>
      <c r="E70" s="36"/>
      <c r="F70" s="8"/>
      <c r="G70" s="8"/>
    </row>
    <row r="71" spans="1:7" ht="12.75">
      <c r="A71" s="188"/>
      <c r="B71" s="188"/>
      <c r="C71" s="8"/>
      <c r="D71" s="8"/>
      <c r="E71" s="36"/>
      <c r="F71" s="8"/>
      <c r="G71" s="8"/>
    </row>
    <row r="72" spans="1:7" ht="12.75">
      <c r="A72" s="8"/>
      <c r="B72" s="8"/>
      <c r="C72" s="8"/>
      <c r="D72" s="8"/>
      <c r="E72" s="36"/>
      <c r="F72" s="8"/>
      <c r="G72" s="8"/>
    </row>
    <row r="73" spans="1:7" ht="12.75">
      <c r="A73" s="187"/>
      <c r="B73" s="187"/>
      <c r="C73" s="8"/>
      <c r="D73" s="8"/>
      <c r="E73" s="36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</sheetData>
  <mergeCells count="4">
    <mergeCell ref="A71:B71"/>
    <mergeCell ref="A73:B73"/>
    <mergeCell ref="A66:B66"/>
    <mergeCell ref="A1:G1"/>
  </mergeCells>
  <printOptions horizontalCentered="1"/>
  <pageMargins left="0.75" right="0.75" top="0.787401574803149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60" workbookViewId="0" topLeftCell="A1">
      <pane ySplit="3" topLeftCell="BM28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6.625" style="0" customWidth="1"/>
    <col min="4" max="4" width="15.75390625" style="0" customWidth="1"/>
    <col min="5" max="5" width="17.625" style="0" customWidth="1"/>
    <col min="6" max="6" width="14.875" style="0" customWidth="1"/>
  </cols>
  <sheetData>
    <row r="1" spans="1:4" s="58" customFormat="1" ht="12.75">
      <c r="A1" s="180" t="s">
        <v>131</v>
      </c>
      <c r="B1" s="180"/>
      <c r="C1" s="180"/>
      <c r="D1" s="180"/>
    </row>
    <row r="2" ht="12.75">
      <c r="E2" s="1"/>
    </row>
    <row r="3" spans="1:7" ht="49.5" customHeight="1">
      <c r="A3" s="13"/>
      <c r="B3" s="60" t="s">
        <v>0</v>
      </c>
      <c r="C3" s="64" t="s">
        <v>63</v>
      </c>
      <c r="D3" s="61" t="s">
        <v>96</v>
      </c>
      <c r="E3" s="61" t="s">
        <v>167</v>
      </c>
      <c r="F3" s="61" t="s">
        <v>168</v>
      </c>
      <c r="G3" s="8"/>
    </row>
    <row r="4" spans="1:7" ht="12.75">
      <c r="A4" s="125">
        <v>1</v>
      </c>
      <c r="B4" s="14" t="s">
        <v>44</v>
      </c>
      <c r="C4" s="123" t="s">
        <v>51</v>
      </c>
      <c r="D4" s="47">
        <v>10681</v>
      </c>
      <c r="E4" s="47">
        <v>4952</v>
      </c>
      <c r="F4" s="47">
        <v>666571</v>
      </c>
      <c r="G4" s="8"/>
    </row>
    <row r="5" spans="1:7" ht="12.75">
      <c r="A5" s="123">
        <v>2</v>
      </c>
      <c r="B5" s="13" t="s">
        <v>33</v>
      </c>
      <c r="C5" s="123" t="s">
        <v>51</v>
      </c>
      <c r="D5" s="47">
        <v>19521</v>
      </c>
      <c r="E5" s="47">
        <v>689</v>
      </c>
      <c r="F5" s="57">
        <v>53400</v>
      </c>
      <c r="G5" s="8"/>
    </row>
    <row r="6" spans="1:7" ht="12.75">
      <c r="A6" s="125">
        <v>3</v>
      </c>
      <c r="B6" s="14" t="s">
        <v>1</v>
      </c>
      <c r="C6" s="112" t="s">
        <v>51</v>
      </c>
      <c r="D6" s="57">
        <v>0</v>
      </c>
      <c r="E6" s="57">
        <v>0</v>
      </c>
      <c r="F6" s="57">
        <v>0</v>
      </c>
      <c r="G6" s="8"/>
    </row>
    <row r="7" spans="1:7" ht="12.75">
      <c r="A7" s="125">
        <v>4</v>
      </c>
      <c r="B7" s="14" t="s">
        <v>2</v>
      </c>
      <c r="C7" s="112" t="s">
        <v>51</v>
      </c>
      <c r="D7" s="57" t="s">
        <v>139</v>
      </c>
      <c r="E7" s="57" t="s">
        <v>139</v>
      </c>
      <c r="F7" s="57" t="s">
        <v>139</v>
      </c>
      <c r="G7" s="8"/>
    </row>
    <row r="8" spans="1:7" ht="12.75">
      <c r="A8" s="125">
        <v>5</v>
      </c>
      <c r="B8" s="14" t="s">
        <v>3</v>
      </c>
      <c r="C8" s="112" t="s">
        <v>51</v>
      </c>
      <c r="D8" s="57">
        <v>0</v>
      </c>
      <c r="E8" s="57">
        <v>0</v>
      </c>
      <c r="F8" s="57">
        <v>0</v>
      </c>
      <c r="G8" s="8"/>
    </row>
    <row r="9" spans="1:7" ht="12.75">
      <c r="A9" s="125">
        <v>6</v>
      </c>
      <c r="B9" s="14" t="s">
        <v>4</v>
      </c>
      <c r="C9" s="112" t="s">
        <v>51</v>
      </c>
      <c r="D9" s="47">
        <v>0</v>
      </c>
      <c r="E9" s="47">
        <v>0</v>
      </c>
      <c r="F9" s="47">
        <v>1596</v>
      </c>
      <c r="G9" s="8"/>
    </row>
    <row r="10" spans="1:7" ht="12.75">
      <c r="A10" s="125">
        <v>7</v>
      </c>
      <c r="B10" s="14" t="s">
        <v>158</v>
      </c>
      <c r="C10" s="112" t="s">
        <v>51</v>
      </c>
      <c r="D10" s="151">
        <v>0</v>
      </c>
      <c r="E10" s="151">
        <v>0</v>
      </c>
      <c r="F10" s="151">
        <v>1500</v>
      </c>
      <c r="G10" s="8"/>
    </row>
    <row r="11" spans="1:7" ht="12.75">
      <c r="A11" s="125">
        <v>8</v>
      </c>
      <c r="B11" s="14" t="s">
        <v>6</v>
      </c>
      <c r="C11" s="112" t="s">
        <v>51</v>
      </c>
      <c r="D11" s="47">
        <v>75</v>
      </c>
      <c r="E11" s="151">
        <v>0</v>
      </c>
      <c r="F11" s="47">
        <v>1059</v>
      </c>
      <c r="G11" s="8"/>
    </row>
    <row r="12" spans="1:7" ht="12.75">
      <c r="A12" s="125">
        <v>9</v>
      </c>
      <c r="B12" s="14" t="s">
        <v>5</v>
      </c>
      <c r="C12" s="112" t="s">
        <v>51</v>
      </c>
      <c r="D12" s="57">
        <v>0</v>
      </c>
      <c r="E12" s="57">
        <v>0</v>
      </c>
      <c r="F12" s="57">
        <v>0</v>
      </c>
      <c r="G12" s="8"/>
    </row>
    <row r="13" spans="1:7" ht="12.75">
      <c r="A13" s="125">
        <v>10</v>
      </c>
      <c r="B13" s="14" t="s">
        <v>7</v>
      </c>
      <c r="C13" s="112" t="s">
        <v>51</v>
      </c>
      <c r="D13" s="57">
        <v>0</v>
      </c>
      <c r="E13" s="57">
        <v>0</v>
      </c>
      <c r="F13" s="57">
        <v>0</v>
      </c>
      <c r="G13" s="8"/>
    </row>
    <row r="14" spans="1:7" ht="12.75">
      <c r="A14" s="140">
        <v>11</v>
      </c>
      <c r="B14" s="14" t="s">
        <v>8</v>
      </c>
      <c r="C14" s="112" t="s">
        <v>51</v>
      </c>
      <c r="D14" s="47">
        <v>63</v>
      </c>
      <c r="E14" s="151">
        <v>0</v>
      </c>
      <c r="F14" s="47">
        <v>3200</v>
      </c>
      <c r="G14" s="8"/>
    </row>
    <row r="15" spans="1:7" ht="12.75">
      <c r="A15" s="125">
        <v>12</v>
      </c>
      <c r="B15" s="14" t="s">
        <v>9</v>
      </c>
      <c r="C15" s="112" t="s">
        <v>51</v>
      </c>
      <c r="D15" s="57">
        <v>0</v>
      </c>
      <c r="E15" s="57">
        <v>0</v>
      </c>
      <c r="F15" s="57">
        <v>0</v>
      </c>
      <c r="G15" s="8"/>
    </row>
    <row r="16" spans="1:7" ht="12.75">
      <c r="A16" s="125">
        <v>13</v>
      </c>
      <c r="B16" s="13" t="s">
        <v>42</v>
      </c>
      <c r="C16" s="112" t="s">
        <v>51</v>
      </c>
      <c r="D16" s="57">
        <v>3632</v>
      </c>
      <c r="E16" s="57">
        <v>3395</v>
      </c>
      <c r="F16" s="47">
        <v>222495</v>
      </c>
      <c r="G16" s="8"/>
    </row>
    <row r="17" spans="1:7" ht="12.75">
      <c r="A17" s="125">
        <v>14</v>
      </c>
      <c r="B17" s="14" t="s">
        <v>10</v>
      </c>
      <c r="C17" s="112" t="s">
        <v>51</v>
      </c>
      <c r="D17" s="57">
        <v>0</v>
      </c>
      <c r="E17" s="57">
        <v>0</v>
      </c>
      <c r="F17" s="57">
        <v>0</v>
      </c>
      <c r="G17" s="8"/>
    </row>
    <row r="18" spans="1:7" ht="12.75">
      <c r="A18" s="125">
        <v>15</v>
      </c>
      <c r="B18" s="87" t="s">
        <v>11</v>
      </c>
      <c r="C18" s="123" t="s">
        <v>51</v>
      </c>
      <c r="D18" s="47">
        <v>19739</v>
      </c>
      <c r="E18" s="151">
        <v>0</v>
      </c>
      <c r="F18" s="47">
        <v>506943</v>
      </c>
      <c r="G18" s="8"/>
    </row>
    <row r="19" spans="1:7" ht="12.75">
      <c r="A19" s="125">
        <v>16</v>
      </c>
      <c r="B19" s="14" t="s">
        <v>12</v>
      </c>
      <c r="C19" s="112" t="s">
        <v>51</v>
      </c>
      <c r="D19" s="47">
        <v>2037</v>
      </c>
      <c r="E19" s="151">
        <v>0</v>
      </c>
      <c r="F19" s="57" t="s">
        <v>139</v>
      </c>
      <c r="G19" s="8"/>
    </row>
    <row r="20" spans="1:7" ht="12.75">
      <c r="A20" s="125">
        <v>17</v>
      </c>
      <c r="B20" s="14" t="s">
        <v>13</v>
      </c>
      <c r="C20" s="112" t="s">
        <v>51</v>
      </c>
      <c r="D20" s="57">
        <v>0</v>
      </c>
      <c r="E20" s="57">
        <v>0</v>
      </c>
      <c r="F20" s="57">
        <v>0</v>
      </c>
      <c r="G20" s="8"/>
    </row>
    <row r="21" spans="1:7" ht="12.75">
      <c r="A21" s="125">
        <v>18</v>
      </c>
      <c r="B21" s="14" t="s">
        <v>14</v>
      </c>
      <c r="C21" s="112" t="s">
        <v>51</v>
      </c>
      <c r="D21" s="47">
        <v>0</v>
      </c>
      <c r="E21" s="47">
        <v>0</v>
      </c>
      <c r="F21" s="47">
        <v>0</v>
      </c>
      <c r="G21" s="8"/>
    </row>
    <row r="22" spans="1:7" ht="12.75">
      <c r="A22" s="125">
        <v>19</v>
      </c>
      <c r="B22" s="14" t="s">
        <v>15</v>
      </c>
      <c r="C22" s="112" t="s">
        <v>51</v>
      </c>
      <c r="D22" s="57">
        <v>0</v>
      </c>
      <c r="E22" s="57">
        <v>0</v>
      </c>
      <c r="F22" s="57">
        <v>0</v>
      </c>
      <c r="G22" s="8"/>
    </row>
    <row r="23" spans="1:7" ht="12.75">
      <c r="A23" s="125">
        <v>20</v>
      </c>
      <c r="B23" s="14" t="s">
        <v>16</v>
      </c>
      <c r="C23" s="112" t="s">
        <v>51</v>
      </c>
      <c r="D23" s="57">
        <v>0</v>
      </c>
      <c r="E23" s="57">
        <v>0</v>
      </c>
      <c r="F23" s="57">
        <v>0</v>
      </c>
      <c r="G23" s="8"/>
    </row>
    <row r="24" spans="1:7" ht="12.75">
      <c r="A24" s="125">
        <v>21</v>
      </c>
      <c r="B24" s="14" t="s">
        <v>17</v>
      </c>
      <c r="C24" s="112" t="s">
        <v>51</v>
      </c>
      <c r="D24" s="57">
        <v>0</v>
      </c>
      <c r="E24" s="57">
        <v>0</v>
      </c>
      <c r="F24" s="57">
        <v>0</v>
      </c>
      <c r="G24" s="8"/>
    </row>
    <row r="25" spans="1:7" ht="12.75">
      <c r="A25" s="125">
        <v>22</v>
      </c>
      <c r="B25" s="14" t="s">
        <v>18</v>
      </c>
      <c r="C25" s="112" t="s">
        <v>51</v>
      </c>
      <c r="D25" s="57">
        <v>0</v>
      </c>
      <c r="E25" s="57">
        <v>0</v>
      </c>
      <c r="F25" s="57">
        <v>0</v>
      </c>
      <c r="G25" s="8"/>
    </row>
    <row r="26" spans="1:7" ht="12.75">
      <c r="A26" s="125">
        <v>23</v>
      </c>
      <c r="B26" s="14" t="s">
        <v>19</v>
      </c>
      <c r="C26" s="112" t="s">
        <v>51</v>
      </c>
      <c r="D26" s="57">
        <v>0</v>
      </c>
      <c r="E26" s="57">
        <v>0</v>
      </c>
      <c r="F26" s="57">
        <v>0</v>
      </c>
      <c r="G26" s="8"/>
    </row>
    <row r="27" spans="1:7" ht="12.75">
      <c r="A27" s="125">
        <v>24</v>
      </c>
      <c r="B27" s="14" t="s">
        <v>20</v>
      </c>
      <c r="C27" s="112" t="s">
        <v>51</v>
      </c>
      <c r="D27" s="57">
        <v>0</v>
      </c>
      <c r="E27" s="57">
        <v>0</v>
      </c>
      <c r="F27" s="57">
        <v>0</v>
      </c>
      <c r="G27" s="8"/>
    </row>
    <row r="28" spans="1:7" ht="12.75">
      <c r="A28" s="125">
        <v>25</v>
      </c>
      <c r="B28" s="14" t="s">
        <v>21</v>
      </c>
      <c r="C28" s="112" t="s">
        <v>51</v>
      </c>
      <c r="D28" s="47">
        <v>111</v>
      </c>
      <c r="E28" s="47">
        <v>0</v>
      </c>
      <c r="F28" s="47">
        <v>13200</v>
      </c>
      <c r="G28" s="8"/>
    </row>
    <row r="29" spans="1:7" ht="12.75">
      <c r="A29" s="125">
        <v>26</v>
      </c>
      <c r="B29" s="119" t="s">
        <v>153</v>
      </c>
      <c r="C29" s="123" t="s">
        <v>51</v>
      </c>
      <c r="D29" s="57">
        <v>0</v>
      </c>
      <c r="E29" s="57">
        <v>0</v>
      </c>
      <c r="F29" s="57">
        <v>0</v>
      </c>
      <c r="G29" s="8"/>
    </row>
    <row r="30" spans="1:7" ht="12.75">
      <c r="A30" s="125">
        <v>27</v>
      </c>
      <c r="B30" s="14" t="s">
        <v>22</v>
      </c>
      <c r="C30" s="112" t="s">
        <v>51</v>
      </c>
      <c r="D30" s="47">
        <v>1000</v>
      </c>
      <c r="E30" s="151">
        <v>0</v>
      </c>
      <c r="F30" s="151">
        <v>0</v>
      </c>
      <c r="G30" s="8"/>
    </row>
    <row r="31" spans="1:7" ht="12.75">
      <c r="A31" s="125">
        <v>28</v>
      </c>
      <c r="B31" s="14" t="s">
        <v>23</v>
      </c>
      <c r="C31" s="112" t="s">
        <v>51</v>
      </c>
      <c r="D31" s="47">
        <v>53</v>
      </c>
      <c r="E31" s="47">
        <v>0</v>
      </c>
      <c r="F31" s="57" t="s">
        <v>139</v>
      </c>
      <c r="G31" s="8"/>
    </row>
    <row r="32" spans="1:7" ht="12.75">
      <c r="A32" s="125">
        <v>29</v>
      </c>
      <c r="B32" s="14" t="s">
        <v>122</v>
      </c>
      <c r="C32" s="112" t="s">
        <v>51</v>
      </c>
      <c r="D32" s="57">
        <v>0</v>
      </c>
      <c r="E32" s="57">
        <v>0</v>
      </c>
      <c r="F32" s="57">
        <v>0</v>
      </c>
      <c r="G32" s="8"/>
    </row>
    <row r="33" spans="1:7" ht="12.75">
      <c r="A33" s="125">
        <v>30</v>
      </c>
      <c r="B33" s="14" t="s">
        <v>45</v>
      </c>
      <c r="C33" s="112" t="s">
        <v>51</v>
      </c>
      <c r="D33" s="47">
        <v>205</v>
      </c>
      <c r="E33" s="47">
        <v>2084</v>
      </c>
      <c r="F33" s="47">
        <v>60871</v>
      </c>
      <c r="G33" s="8"/>
    </row>
    <row r="34" spans="1:7" ht="12.75">
      <c r="A34" s="125">
        <v>31</v>
      </c>
      <c r="B34" s="14" t="s">
        <v>24</v>
      </c>
      <c r="C34" s="112" t="s">
        <v>51</v>
      </c>
      <c r="D34" s="47">
        <v>6170</v>
      </c>
      <c r="E34" s="151">
        <v>0</v>
      </c>
      <c r="F34" s="47">
        <v>588190</v>
      </c>
      <c r="G34" s="8"/>
    </row>
    <row r="35" spans="1:7" ht="12.75">
      <c r="A35" s="125">
        <v>32</v>
      </c>
      <c r="B35" s="15" t="s">
        <v>25</v>
      </c>
      <c r="C35" s="112" t="s">
        <v>51</v>
      </c>
      <c r="D35" s="57">
        <v>0</v>
      </c>
      <c r="E35" s="57">
        <v>0</v>
      </c>
      <c r="F35" s="57">
        <v>0</v>
      </c>
      <c r="G35" s="8"/>
    </row>
    <row r="36" spans="1:7" ht="12.75">
      <c r="A36" s="125">
        <v>33</v>
      </c>
      <c r="B36" s="16" t="s">
        <v>61</v>
      </c>
      <c r="C36" s="112" t="s">
        <v>51</v>
      </c>
      <c r="D36" s="47">
        <v>0</v>
      </c>
      <c r="E36" s="47">
        <v>0</v>
      </c>
      <c r="F36" s="47">
        <v>0</v>
      </c>
      <c r="G36" s="8"/>
    </row>
    <row r="37" spans="1:7" ht="12.75">
      <c r="A37" s="125">
        <v>34</v>
      </c>
      <c r="B37" s="16" t="s">
        <v>41</v>
      </c>
      <c r="C37" s="112" t="s">
        <v>51</v>
      </c>
      <c r="D37" s="57">
        <v>0</v>
      </c>
      <c r="E37" s="57">
        <v>0</v>
      </c>
      <c r="F37" s="57">
        <v>0</v>
      </c>
      <c r="G37" s="8"/>
    </row>
    <row r="38" spans="1:7" ht="12.75">
      <c r="A38" s="125">
        <v>35</v>
      </c>
      <c r="B38" s="16" t="s">
        <v>26</v>
      </c>
      <c r="C38" s="112" t="s">
        <v>51</v>
      </c>
      <c r="D38" s="57">
        <v>0</v>
      </c>
      <c r="E38" s="57">
        <v>0</v>
      </c>
      <c r="F38" s="57">
        <v>0</v>
      </c>
      <c r="G38" s="8"/>
    </row>
    <row r="39" spans="1:7" ht="12.75">
      <c r="A39" s="125">
        <v>36</v>
      </c>
      <c r="B39" s="16" t="s">
        <v>27</v>
      </c>
      <c r="C39" s="112" t="s">
        <v>51</v>
      </c>
      <c r="D39" s="47">
        <v>10751</v>
      </c>
      <c r="E39" s="151">
        <v>0</v>
      </c>
      <c r="F39" s="47">
        <v>7981</v>
      </c>
      <c r="G39" s="8"/>
    </row>
    <row r="40" spans="1:7" ht="12.75">
      <c r="A40" s="125">
        <v>37</v>
      </c>
      <c r="B40" s="14" t="s">
        <v>28</v>
      </c>
      <c r="C40" s="112" t="s">
        <v>51</v>
      </c>
      <c r="D40" s="47">
        <v>478</v>
      </c>
      <c r="E40" s="151">
        <v>0</v>
      </c>
      <c r="F40" s="151">
        <v>0</v>
      </c>
      <c r="G40" s="8"/>
    </row>
    <row r="41" spans="1:7" ht="12.75">
      <c r="A41" s="125">
        <v>38</v>
      </c>
      <c r="B41" s="14" t="s">
        <v>29</v>
      </c>
      <c r="C41" s="112" t="s">
        <v>51</v>
      </c>
      <c r="D41" s="47">
        <v>0</v>
      </c>
      <c r="E41" s="47">
        <v>650</v>
      </c>
      <c r="F41" s="151">
        <v>0</v>
      </c>
      <c r="G41" s="8"/>
    </row>
    <row r="42" spans="1:7" ht="12.75">
      <c r="A42" s="125">
        <v>39</v>
      </c>
      <c r="B42" s="14" t="s">
        <v>43</v>
      </c>
      <c r="C42" s="112" t="s">
        <v>51</v>
      </c>
      <c r="D42" s="47">
        <v>188</v>
      </c>
      <c r="E42" s="47">
        <v>0</v>
      </c>
      <c r="F42" s="57">
        <v>7586</v>
      </c>
      <c r="G42" s="8"/>
    </row>
    <row r="43" spans="1:7" ht="12.75">
      <c r="A43" s="125">
        <v>40</v>
      </c>
      <c r="B43" s="14" t="s">
        <v>30</v>
      </c>
      <c r="C43" s="112" t="s">
        <v>51</v>
      </c>
      <c r="D43" s="47">
        <v>0</v>
      </c>
      <c r="E43" s="47">
        <v>0</v>
      </c>
      <c r="F43" s="57" t="s">
        <v>139</v>
      </c>
      <c r="G43" s="8"/>
    </row>
    <row r="44" spans="1:7" ht="12.75">
      <c r="A44" s="125">
        <v>41</v>
      </c>
      <c r="B44" s="13" t="s">
        <v>31</v>
      </c>
      <c r="C44" s="112" t="s">
        <v>51</v>
      </c>
      <c r="D44" s="47">
        <v>433</v>
      </c>
      <c r="E44" s="151">
        <v>0</v>
      </c>
      <c r="F44" s="151">
        <v>0</v>
      </c>
      <c r="G44" s="8"/>
    </row>
    <row r="45" spans="1:7" ht="12.75">
      <c r="A45" s="125">
        <v>42</v>
      </c>
      <c r="B45" s="40" t="s">
        <v>32</v>
      </c>
      <c r="C45" s="112" t="s">
        <v>51</v>
      </c>
      <c r="D45" s="47">
        <v>43</v>
      </c>
      <c r="E45" s="47">
        <v>0</v>
      </c>
      <c r="F45" s="47">
        <v>0</v>
      </c>
      <c r="G45" s="8"/>
    </row>
    <row r="46" spans="1:7" ht="12.75">
      <c r="A46" s="125">
        <v>43</v>
      </c>
      <c r="B46" s="14" t="s">
        <v>34</v>
      </c>
      <c r="C46" s="112" t="s">
        <v>52</v>
      </c>
      <c r="D46" s="47">
        <v>57224</v>
      </c>
      <c r="E46" s="47">
        <v>1071</v>
      </c>
      <c r="F46" s="57" t="s">
        <v>139</v>
      </c>
      <c r="G46" s="8"/>
    </row>
    <row r="47" spans="1:7" ht="12.75">
      <c r="A47" s="125">
        <v>44</v>
      </c>
      <c r="B47" s="87" t="s">
        <v>156</v>
      </c>
      <c r="C47" s="112" t="s">
        <v>52</v>
      </c>
      <c r="D47" s="47">
        <v>19405</v>
      </c>
      <c r="E47" s="47">
        <v>0</v>
      </c>
      <c r="F47" s="57">
        <v>74000</v>
      </c>
      <c r="G47" s="8"/>
    </row>
    <row r="48" spans="1:7" ht="12.75">
      <c r="A48" s="125">
        <v>45</v>
      </c>
      <c r="B48" s="14" t="s">
        <v>35</v>
      </c>
      <c r="C48" s="112" t="s">
        <v>52</v>
      </c>
      <c r="D48" s="47">
        <v>249</v>
      </c>
      <c r="E48" s="57" t="s">
        <v>139</v>
      </c>
      <c r="F48" s="57" t="s">
        <v>139</v>
      </c>
      <c r="G48" s="8"/>
    </row>
    <row r="49" spans="1:7" ht="12.75">
      <c r="A49" s="125">
        <v>46</v>
      </c>
      <c r="B49" s="14" t="s">
        <v>36</v>
      </c>
      <c r="C49" s="112" t="s">
        <v>52</v>
      </c>
      <c r="D49" s="57">
        <v>0</v>
      </c>
      <c r="E49" s="57">
        <v>0</v>
      </c>
      <c r="F49" s="57">
        <v>0</v>
      </c>
      <c r="G49" s="8"/>
    </row>
    <row r="50" spans="1:7" ht="12.75">
      <c r="A50" s="125">
        <v>47</v>
      </c>
      <c r="B50" s="14" t="s">
        <v>37</v>
      </c>
      <c r="C50" s="112" t="s">
        <v>52</v>
      </c>
      <c r="D50" s="47">
        <v>3387</v>
      </c>
      <c r="E50" s="47">
        <v>0</v>
      </c>
      <c r="F50" s="57">
        <v>8914</v>
      </c>
      <c r="G50" s="8"/>
    </row>
    <row r="51" spans="1:7" ht="12.75">
      <c r="A51" s="125">
        <v>48</v>
      </c>
      <c r="B51" s="14" t="s">
        <v>38</v>
      </c>
      <c r="C51" s="112" t="s">
        <v>52</v>
      </c>
      <c r="D51" s="47">
        <v>8726</v>
      </c>
      <c r="E51" s="47">
        <v>1935</v>
      </c>
      <c r="F51" s="151">
        <v>0</v>
      </c>
      <c r="G51" s="8"/>
    </row>
    <row r="52" spans="1:7" ht="12.75">
      <c r="A52" s="125">
        <v>49</v>
      </c>
      <c r="B52" s="14" t="s">
        <v>39</v>
      </c>
      <c r="C52" s="112" t="s">
        <v>52</v>
      </c>
      <c r="D52" s="47">
        <v>0</v>
      </c>
      <c r="E52" s="47">
        <v>0</v>
      </c>
      <c r="F52" s="57" t="s">
        <v>139</v>
      </c>
      <c r="G52" s="8"/>
    </row>
    <row r="53" spans="1:7" ht="12.75">
      <c r="A53" s="123">
        <v>50</v>
      </c>
      <c r="B53" s="40" t="s">
        <v>40</v>
      </c>
      <c r="C53" s="112" t="s">
        <v>52</v>
      </c>
      <c r="D53" s="47">
        <v>54</v>
      </c>
      <c r="E53" s="151">
        <v>0</v>
      </c>
      <c r="F53" s="151">
        <v>0</v>
      </c>
      <c r="G53" s="8"/>
    </row>
    <row r="54" spans="1:7" ht="12.75">
      <c r="A54" s="125">
        <v>51</v>
      </c>
      <c r="B54" s="87" t="s">
        <v>50</v>
      </c>
      <c r="C54" s="112" t="s">
        <v>123</v>
      </c>
      <c r="D54" s="57">
        <v>0</v>
      </c>
      <c r="E54" s="57">
        <v>0</v>
      </c>
      <c r="F54" s="57">
        <v>0</v>
      </c>
      <c r="G54" s="8"/>
    </row>
    <row r="55" spans="1:7" ht="12.75">
      <c r="A55" s="125">
        <v>52</v>
      </c>
      <c r="B55" s="147" t="s">
        <v>159</v>
      </c>
      <c r="C55" s="112" t="s">
        <v>123</v>
      </c>
      <c r="D55" s="47">
        <v>1776</v>
      </c>
      <c r="E55" s="57">
        <v>4800</v>
      </c>
      <c r="F55" s="57" t="s">
        <v>139</v>
      </c>
      <c r="G55" s="8"/>
    </row>
    <row r="56" spans="1:7" ht="12.75">
      <c r="A56" s="123">
        <v>53</v>
      </c>
      <c r="B56" s="14" t="s">
        <v>124</v>
      </c>
      <c r="C56" s="112" t="s">
        <v>123</v>
      </c>
      <c r="D56" s="57">
        <v>0</v>
      </c>
      <c r="E56" s="57">
        <v>0</v>
      </c>
      <c r="F56" s="57">
        <v>0</v>
      </c>
      <c r="G56" s="8"/>
    </row>
    <row r="57" spans="1:7" ht="12.75">
      <c r="A57" s="125">
        <v>54</v>
      </c>
      <c r="B57" s="13" t="s">
        <v>157</v>
      </c>
      <c r="C57" s="112" t="s">
        <v>123</v>
      </c>
      <c r="D57" s="57">
        <v>0</v>
      </c>
      <c r="E57" s="57">
        <v>0</v>
      </c>
      <c r="F57" s="57">
        <v>0</v>
      </c>
      <c r="G57" s="8"/>
    </row>
    <row r="58" spans="1:7" ht="12.75">
      <c r="A58" s="125">
        <v>55</v>
      </c>
      <c r="B58" s="14" t="s">
        <v>155</v>
      </c>
      <c r="C58" s="112" t="s">
        <v>53</v>
      </c>
      <c r="D58" s="151">
        <v>0</v>
      </c>
      <c r="E58" s="47">
        <v>150</v>
      </c>
      <c r="F58" s="151">
        <v>0</v>
      </c>
      <c r="G58" s="8"/>
    </row>
    <row r="59" spans="1:7" ht="12.75">
      <c r="A59" s="123">
        <v>56</v>
      </c>
      <c r="B59" s="119" t="s">
        <v>154</v>
      </c>
      <c r="C59" s="123" t="s">
        <v>53</v>
      </c>
      <c r="D59" s="57" t="s">
        <v>139</v>
      </c>
      <c r="E59" s="47" t="s">
        <v>139</v>
      </c>
      <c r="F59" s="47" t="s">
        <v>139</v>
      </c>
      <c r="G59" s="8"/>
    </row>
    <row r="60" spans="1:7" ht="12.75">
      <c r="A60" s="125">
        <v>57</v>
      </c>
      <c r="B60" s="14" t="s">
        <v>46</v>
      </c>
      <c r="C60" s="112" t="s">
        <v>53</v>
      </c>
      <c r="D60" s="47">
        <v>48</v>
      </c>
      <c r="E60" s="47">
        <v>120</v>
      </c>
      <c r="F60" s="151">
        <v>0</v>
      </c>
      <c r="G60" s="8"/>
    </row>
    <row r="61" spans="1:7" ht="12.75">
      <c r="A61" s="98" t="s">
        <v>140</v>
      </c>
      <c r="B61" s="98" t="s">
        <v>48</v>
      </c>
      <c r="C61" s="13"/>
      <c r="D61" s="148">
        <f>SUM(D4:D60)</f>
        <v>166049</v>
      </c>
      <c r="E61" s="148">
        <f>SUM(E4:E60)</f>
        <v>19846</v>
      </c>
      <c r="F61" s="148">
        <f>SUM(F4:F60)</f>
        <v>2217506</v>
      </c>
      <c r="G61" s="8"/>
    </row>
    <row r="62" spans="1:7" ht="12.75">
      <c r="A62" s="8"/>
      <c r="B62" s="8"/>
      <c r="C62" s="8"/>
      <c r="D62" s="54"/>
      <c r="E62" s="36"/>
      <c r="F62" s="8"/>
      <c r="G62" s="8"/>
    </row>
    <row r="63" spans="1:7" ht="12.75">
      <c r="A63" s="30" t="s">
        <v>56</v>
      </c>
      <c r="B63" s="30"/>
      <c r="C63" s="9"/>
      <c r="D63" s="20"/>
      <c r="E63" s="20"/>
      <c r="F63" s="8"/>
      <c r="G63" s="8"/>
    </row>
    <row r="64" spans="1:7" ht="12.75">
      <c r="A64" s="31" t="s">
        <v>58</v>
      </c>
      <c r="B64" s="30"/>
      <c r="C64" s="9"/>
      <c r="D64" s="20"/>
      <c r="E64" s="20"/>
      <c r="F64" s="8"/>
      <c r="G64" s="8"/>
    </row>
    <row r="65" spans="1:7" ht="12.75">
      <c r="A65" s="31" t="s">
        <v>59</v>
      </c>
      <c r="B65" s="30"/>
      <c r="C65" s="9"/>
      <c r="D65" s="20"/>
      <c r="E65" s="20"/>
      <c r="F65" s="8"/>
      <c r="G65" s="8"/>
    </row>
    <row r="66" spans="1:7" ht="12.75">
      <c r="A66" s="174" t="s">
        <v>125</v>
      </c>
      <c r="B66" s="179"/>
      <c r="C66" s="9"/>
      <c r="D66" s="20"/>
      <c r="E66" s="20"/>
      <c r="F66" s="8"/>
      <c r="G66" s="8"/>
    </row>
    <row r="67" spans="1:7" ht="12.75">
      <c r="A67" s="31" t="s">
        <v>60</v>
      </c>
      <c r="B67" s="30"/>
      <c r="C67" s="9"/>
      <c r="D67" s="20"/>
      <c r="E67" s="20"/>
      <c r="F67" s="8"/>
      <c r="G67" s="8"/>
    </row>
    <row r="68" spans="1:7" ht="12.75">
      <c r="A68" s="21"/>
      <c r="B68" s="21"/>
      <c r="C68" s="9"/>
      <c r="D68" s="20"/>
      <c r="E68" s="20"/>
      <c r="F68" s="8"/>
      <c r="G68" s="8"/>
    </row>
    <row r="69" spans="1:7" ht="12.75">
      <c r="A69" s="31" t="s">
        <v>57</v>
      </c>
      <c r="B69" s="48"/>
      <c r="C69" s="48"/>
      <c r="D69" s="48"/>
      <c r="E69" s="48"/>
      <c r="F69" s="8"/>
      <c r="G69" s="8"/>
    </row>
  </sheetData>
  <mergeCells count="2">
    <mergeCell ref="A66:B66"/>
    <mergeCell ref="A1:D1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ELAG</dc:creator>
  <cp:keywords/>
  <dc:description/>
  <cp:lastModifiedBy>nzenkovic</cp:lastModifiedBy>
  <cp:lastPrinted>2005-05-23T09:14:02Z</cp:lastPrinted>
  <dcterms:created xsi:type="dcterms:W3CDTF">1999-07-23T07:33:13Z</dcterms:created>
  <dcterms:modified xsi:type="dcterms:W3CDTF">2005-05-23T12:52:24Z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